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22" documentId="13_ncr:1_{28EADE12-90F9-4F4A-B020-6CA72BBA9185}" xr6:coauthVersionLast="47" xr6:coauthVersionMax="47" xr10:uidLastSave="{B2B68D5B-7AFF-4781-80A2-EE03AB529A24}"/>
  <bookViews>
    <workbookView xWindow="43080" yWindow="-120" windowWidth="29040" windowHeight="15720" xr2:uid="{00000000-000D-0000-FFFF-FFFF00000000}"/>
  </bookViews>
  <sheets>
    <sheet name="チェックシート" sheetId="10" r:id="rId1"/>
  </sheets>
  <definedNames>
    <definedName name="_xlnm.Print_Area" localSheetId="0">チェックシート!$A$1:$Q$114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7" i="10" l="1"/>
  <c r="G107" i="10"/>
  <c r="L111" i="10"/>
  <c r="L109" i="10"/>
  <c r="D107" i="10"/>
  <c r="E113" i="10" s="1"/>
  <c r="M113" i="10" l="1"/>
  <c r="O113" i="10" s="1"/>
  <c r="L94" i="10" l="1"/>
  <c r="G94" i="10"/>
  <c r="D94" i="10"/>
  <c r="E98" i="10" s="1"/>
  <c r="L79" i="10"/>
  <c r="D79" i="10"/>
  <c r="D63" i="10"/>
  <c r="E67" i="10" s="1"/>
  <c r="L63" i="10"/>
  <c r="G63" i="10"/>
  <c r="L49" i="10"/>
  <c r="D49" i="10"/>
  <c r="G49" i="10"/>
  <c r="L36" i="10"/>
  <c r="G36" i="10"/>
  <c r="L96" i="10" l="1"/>
  <c r="M98" i="10" s="1"/>
  <c r="L83" i="10"/>
  <c r="L81" i="10"/>
  <c r="G79" i="10"/>
  <c r="E85" i="10"/>
  <c r="L65" i="10"/>
  <c r="M67" i="10" s="1"/>
  <c r="L53" i="10"/>
  <c r="L51" i="10"/>
  <c r="E55" i="10"/>
  <c r="L38" i="10"/>
  <c r="D36" i="10"/>
  <c r="E40" i="10" s="1"/>
  <c r="M40" i="10" l="1"/>
  <c r="O40" i="10" s="1"/>
  <c r="M85" i="10"/>
  <c r="O85" i="10" s="1"/>
  <c r="M55" i="10"/>
  <c r="O55" i="10" s="1"/>
  <c r="O67" i="10"/>
  <c r="O98" i="10"/>
  <c r="L18" i="10"/>
  <c r="G18" i="10"/>
  <c r="L22" i="10"/>
  <c r="L20" i="10"/>
  <c r="M24" i="10" l="1"/>
  <c r="D18" i="10"/>
  <c r="E24" i="10" s="1"/>
  <c r="O24" i="10" l="1"/>
  <c r="F4" i="10" s="1"/>
  <c r="F6" i="10" s="1"/>
</calcChain>
</file>

<file path=xl/sharedStrings.xml><?xml version="1.0" encoding="utf-8"?>
<sst xmlns="http://schemas.openxmlformats.org/spreadsheetml/2006/main" count="429" uniqueCount="124">
  <si>
    <t>クラウド業務スタイルによる業務コスト削減効果をチェックしてみましょう！</t>
    <rPh sb="4" eb="6">
      <t>ギョウム</t>
    </rPh>
    <rPh sb="13" eb="15">
      <t>ギョウム</t>
    </rPh>
    <rPh sb="18" eb="20">
      <t>サクゲン</t>
    </rPh>
    <rPh sb="20" eb="22">
      <t>コウカ</t>
    </rPh>
    <phoneticPr fontId="28"/>
  </si>
  <si>
    <t>【販売管理業務編】　クラウド業務スタイル 業務コスト削減効果チェックシート</t>
    <rPh sb="1" eb="3">
      <t>ハンバイ</t>
    </rPh>
    <rPh sb="3" eb="5">
      <t>カンリ</t>
    </rPh>
    <rPh sb="5" eb="7">
      <t>ギョウム</t>
    </rPh>
    <rPh sb="7" eb="8">
      <t>ヘン</t>
    </rPh>
    <rPh sb="14" eb="16">
      <t>ギョウム</t>
    </rPh>
    <rPh sb="21" eb="23">
      <t>ギョウム</t>
    </rPh>
    <rPh sb="26" eb="28">
      <t>サクゲン</t>
    </rPh>
    <rPh sb="28" eb="30">
      <t>コウカ</t>
    </rPh>
    <phoneticPr fontId="28"/>
  </si>
  <si>
    <t>１か月当たりの自社の削減時間（Total）</t>
    <phoneticPr fontId="1"/>
  </si>
  <si>
    <t>時間</t>
    <rPh sb="0" eb="2">
      <t>ジカン</t>
    </rPh>
    <phoneticPr fontId="1"/>
  </si>
  <si>
    <t>会社名：</t>
    <rPh sb="0" eb="2">
      <t>カイシャ</t>
    </rPh>
    <rPh sb="2" eb="3">
      <t>メイ</t>
    </rPh>
    <phoneticPr fontId="28"/>
  </si>
  <si>
    <r>
      <t>時給単価の目安</t>
    </r>
    <r>
      <rPr>
        <sz val="9"/>
        <color theme="1"/>
        <rFont val="Meiryo UI"/>
        <family val="3"/>
        <charset val="128"/>
      </rPr>
      <t>（従業員の平均単価をこちらにご入力ください）</t>
    </r>
    <rPh sb="0" eb="2">
      <t>ジキュウ</t>
    </rPh>
    <rPh sb="2" eb="4">
      <t>タンカ</t>
    </rPh>
    <rPh sb="5" eb="7">
      <t>メヤス</t>
    </rPh>
    <rPh sb="8" eb="11">
      <t>ジュウギョウイン</t>
    </rPh>
    <rPh sb="12" eb="14">
      <t>ヘイキン</t>
    </rPh>
    <rPh sb="14" eb="16">
      <t>タンカ</t>
    </rPh>
    <rPh sb="22" eb="24">
      <t>ニュウリョク</t>
    </rPh>
    <phoneticPr fontId="1"/>
  </si>
  <si>
    <t>円</t>
    <rPh sb="0" eb="1">
      <t>エン</t>
    </rPh>
    <phoneticPr fontId="1"/>
  </si>
  <si>
    <t>評価担当者：</t>
    <rPh sb="0" eb="2">
      <t>ヒョウカ</t>
    </rPh>
    <rPh sb="2" eb="5">
      <t>タントウシャ</t>
    </rPh>
    <phoneticPr fontId="28"/>
  </si>
  <si>
    <t>年間の業務コスト削減効果</t>
    <phoneticPr fontId="1"/>
  </si>
  <si>
    <t>①</t>
    <phoneticPr fontId="1"/>
  </si>
  <si>
    <t>受注・発注処理
自動化スタイル</t>
    <phoneticPr fontId="1"/>
  </si>
  <si>
    <t>【業務内容】
直送商品の取引や在庫がない場合など、受注を行った後に発注を行う場合の処理です。
販売管理システムは、一般的に受注伝票と発注伝票が分かれているため、受注と発注を別々に処理する業務を想定しています。</t>
    <phoneticPr fontId="1"/>
  </si>
  <si>
    <t>これまでの業務スタイル</t>
    <rPh sb="5" eb="7">
      <t>ギョウム</t>
    </rPh>
    <phoneticPr fontId="1"/>
  </si>
  <si>
    <t>▶</t>
    <phoneticPr fontId="1"/>
  </si>
  <si>
    <t>クラウド業務スタイル</t>
    <rPh sb="4" eb="6">
      <t>ギョウム</t>
    </rPh>
    <phoneticPr fontId="1"/>
  </si>
  <si>
    <t>業務</t>
    <phoneticPr fontId="1"/>
  </si>
  <si>
    <t>現在かかっている業務時間を
こちらにご入力ください
＜注文1件当たりの平均＞</t>
    <rPh sb="27" eb="29">
      <t>チュウモン</t>
    </rPh>
    <rPh sb="31" eb="32">
      <t>ア</t>
    </rPh>
    <rPh sb="35" eb="37">
      <t>ヘイキン</t>
    </rPh>
    <phoneticPr fontId="1"/>
  </si>
  <si>
    <r>
      <rPr>
        <b/>
        <sz val="10"/>
        <color theme="1"/>
        <rFont val="Meiryo UI"/>
        <family val="3"/>
        <charset val="128"/>
      </rPr>
      <t>【参考】</t>
    </r>
    <r>
      <rPr>
        <sz val="10"/>
        <color theme="1"/>
        <rFont val="Meiryo UI"/>
        <family val="3"/>
        <charset val="128"/>
      </rPr>
      <t>業務時間の入力の
参考にしてください
＜注文1件当たりの平均＞</t>
    </r>
    <rPh sb="1" eb="3">
      <t>サンコウ</t>
    </rPh>
    <rPh sb="4" eb="6">
      <t>ギョウム</t>
    </rPh>
    <rPh sb="6" eb="8">
      <t>ジカン</t>
    </rPh>
    <rPh sb="9" eb="11">
      <t>ニュウリョク</t>
    </rPh>
    <rPh sb="13" eb="15">
      <t>サンコウ</t>
    </rPh>
    <rPh sb="24" eb="26">
      <t>チュウモン</t>
    </rPh>
    <rPh sb="27" eb="28">
      <t>ケン</t>
    </rPh>
    <rPh sb="28" eb="29">
      <t>ア</t>
    </rPh>
    <rPh sb="32" eb="34">
      <t>ヘイキン</t>
    </rPh>
    <phoneticPr fontId="1"/>
  </si>
  <si>
    <t>クラウド業務</t>
    <rPh sb="4" eb="6">
      <t>ギョウム</t>
    </rPh>
    <phoneticPr fontId="1"/>
  </si>
  <si>
    <t>業務時間
＜注文1件当たりの平均＞</t>
    <rPh sb="0" eb="2">
      <t>ギョウム</t>
    </rPh>
    <rPh sb="2" eb="4">
      <t>ジカン</t>
    </rPh>
    <rPh sb="6" eb="8">
      <t>チュウモン</t>
    </rPh>
    <rPh sb="9" eb="10">
      <t>ケン</t>
    </rPh>
    <rPh sb="10" eb="11">
      <t>ア</t>
    </rPh>
    <rPh sb="14" eb="16">
      <t>ヘイキン</t>
    </rPh>
    <phoneticPr fontId="1"/>
  </si>
  <si>
    <t>スタイルの実現に
必要なシステム</t>
    <rPh sb="5" eb="7">
      <t>ジツゲン</t>
    </rPh>
    <rPh sb="9" eb="11">
      <t>ヒツヨウ</t>
    </rPh>
    <phoneticPr fontId="1"/>
  </si>
  <si>
    <t>注文書の受領・内容チェック</t>
    <rPh sb="0" eb="3">
      <t>チュウモンショ</t>
    </rPh>
    <rPh sb="4" eb="6">
      <t>ジュリョウ</t>
    </rPh>
    <rPh sb="7" eb="9">
      <t>ナイヨウ</t>
    </rPh>
    <phoneticPr fontId="1"/>
  </si>
  <si>
    <t>ー</t>
    <phoneticPr fontId="1"/>
  </si>
  <si>
    <t>分</t>
    <rPh sb="0" eb="1">
      <t>フン</t>
    </rPh>
    <phoneticPr fontId="1"/>
  </si>
  <si>
    <t>商蔵奉行クラウド
（Sシステム）</t>
    <rPh sb="0" eb="1">
      <t>アキナ</t>
    </rPh>
    <rPh sb="1" eb="2">
      <t>クラ</t>
    </rPh>
    <rPh sb="2" eb="4">
      <t>ブギョウ</t>
    </rPh>
    <phoneticPr fontId="1"/>
  </si>
  <si>
    <t>受注伝票入力</t>
    <rPh sb="0" eb="2">
      <t>ジュチュウ</t>
    </rPh>
    <rPh sb="2" eb="4">
      <t>デンピョウ</t>
    </rPh>
    <rPh sb="4" eb="6">
      <t>ニュウリョク</t>
    </rPh>
    <phoneticPr fontId="1"/>
  </si>
  <si>
    <t>受発注同時処理
（発注伝票自動作成）</t>
    <rPh sb="0" eb="3">
      <t>ジュハッチュウ</t>
    </rPh>
    <rPh sb="1" eb="3">
      <t>ハッチュウ</t>
    </rPh>
    <rPh sb="3" eb="5">
      <t>ドウジ</t>
    </rPh>
    <rPh sb="5" eb="7">
      <t>ショリ</t>
    </rPh>
    <rPh sb="9" eb="11">
      <t>ハッチュウ</t>
    </rPh>
    <rPh sb="11" eb="13">
      <t>デンピョウ</t>
    </rPh>
    <rPh sb="13" eb="15">
      <t>ジドウ</t>
    </rPh>
    <rPh sb="15" eb="17">
      <t>サクセイ</t>
    </rPh>
    <phoneticPr fontId="1"/>
  </si>
  <si>
    <t>受注伝票のチェック</t>
    <rPh sb="0" eb="2">
      <t>ジュチュウ</t>
    </rPh>
    <rPh sb="2" eb="4">
      <t>デンピョウ</t>
    </rPh>
    <phoneticPr fontId="1"/>
  </si>
  <si>
    <t>受発注伝票のチェック</t>
    <rPh sb="0" eb="3">
      <t>ジュハッチュウ</t>
    </rPh>
    <rPh sb="3" eb="5">
      <t>デンピョウ</t>
    </rPh>
    <phoneticPr fontId="1"/>
  </si>
  <si>
    <t>発注伝票入力</t>
    <rPh sb="0" eb="2">
      <t>ハッチュウ</t>
    </rPh>
    <rPh sb="2" eb="4">
      <t>デンピョウ</t>
    </rPh>
    <rPh sb="4" eb="6">
      <t>ニュウリョク</t>
    </rPh>
    <phoneticPr fontId="1"/>
  </si>
  <si>
    <t>発注伝票入力（不要）</t>
    <rPh sb="0" eb="2">
      <t>ハッチュウ</t>
    </rPh>
    <rPh sb="2" eb="4">
      <t>デンピョウ</t>
    </rPh>
    <rPh sb="4" eb="6">
      <t>ニュウリョク</t>
    </rPh>
    <rPh sb="7" eb="9">
      <t>フヨウ</t>
    </rPh>
    <phoneticPr fontId="1"/>
  </si>
  <si>
    <t>発注書のチェック</t>
    <rPh sb="0" eb="2">
      <t>ハッチュウ</t>
    </rPh>
    <rPh sb="2" eb="3">
      <t>ショ</t>
    </rPh>
    <phoneticPr fontId="1"/>
  </si>
  <si>
    <t>発注書のチェック（不要）</t>
    <rPh sb="0" eb="2">
      <t>ハッチュウ</t>
    </rPh>
    <rPh sb="2" eb="3">
      <t>ショ</t>
    </rPh>
    <phoneticPr fontId="1"/>
  </si>
  <si>
    <t>発注書出力</t>
    <rPh sb="0" eb="2">
      <t>ハッチュウ</t>
    </rPh>
    <rPh sb="2" eb="3">
      <t>ショ</t>
    </rPh>
    <rPh sb="3" eb="5">
      <t>シュツリョク</t>
    </rPh>
    <phoneticPr fontId="1"/>
  </si>
  <si>
    <t>発注書の送付</t>
    <rPh sb="0" eb="2">
      <t>ハッチュウ</t>
    </rPh>
    <rPh sb="2" eb="3">
      <t>ショ</t>
    </rPh>
    <rPh sb="4" eb="6">
      <t>ソウフ</t>
    </rPh>
    <phoneticPr fontId="1"/>
  </si>
  <si>
    <r>
      <t>1件当たりの処理時間</t>
    </r>
    <r>
      <rPr>
        <b/>
        <sz val="8"/>
        <color theme="0"/>
        <rFont val="Meiryo UI"/>
        <family val="3"/>
        <charset val="128"/>
      </rPr>
      <t>(入力不要)</t>
    </r>
    <rPh sb="1" eb="2">
      <t>ケン</t>
    </rPh>
    <rPh sb="2" eb="3">
      <t>ア</t>
    </rPh>
    <rPh sb="6" eb="8">
      <t>ショリ</t>
    </rPh>
    <rPh sb="8" eb="10">
      <t>ジカン</t>
    </rPh>
    <rPh sb="11" eb="13">
      <t>ニュウリョク</t>
    </rPh>
    <rPh sb="13" eb="15">
      <t>フヨウ</t>
    </rPh>
    <phoneticPr fontId="1"/>
  </si>
  <si>
    <t>1件当たりの処理時間の目安</t>
    <rPh sb="11" eb="13">
      <t>メヤス</t>
    </rPh>
    <phoneticPr fontId="1"/>
  </si>
  <si>
    <t>×</t>
    <phoneticPr fontId="1"/>
  </si>
  <si>
    <t>1日当たりの処理件数を
こちらにご入力ください</t>
    <rPh sb="1" eb="2">
      <t>ニチ</t>
    </rPh>
    <rPh sb="2" eb="3">
      <t>ア</t>
    </rPh>
    <rPh sb="6" eb="8">
      <t>ショリ</t>
    </rPh>
    <rPh sb="8" eb="10">
      <t>ケンスウ</t>
    </rPh>
    <rPh sb="17" eb="19">
      <t>ニュウリョク</t>
    </rPh>
    <phoneticPr fontId="1"/>
  </si>
  <si>
    <t>件</t>
    <rPh sb="0" eb="1">
      <t>ケン</t>
    </rPh>
    <phoneticPr fontId="1"/>
  </si>
  <si>
    <t>1日当たりの処理件数</t>
    <phoneticPr fontId="1"/>
  </si>
  <si>
    <t>１か月当たりの稼働日数を
こちらにご入力ください</t>
    <rPh sb="0" eb="3">
      <t>イッカゲツ</t>
    </rPh>
    <rPh sb="3" eb="4">
      <t>ア</t>
    </rPh>
    <rPh sb="7" eb="9">
      <t>カドウ</t>
    </rPh>
    <rPh sb="9" eb="11">
      <t>ニッスウ</t>
    </rPh>
    <rPh sb="18" eb="20">
      <t>ニュウリョク</t>
    </rPh>
    <phoneticPr fontId="1"/>
  </si>
  <si>
    <t>日</t>
    <rPh sb="0" eb="1">
      <t>ニチ</t>
    </rPh>
    <phoneticPr fontId="1"/>
  </si>
  <si>
    <t>１か月当たりの稼働日数</t>
    <phoneticPr fontId="1"/>
  </si>
  <si>
    <t>１か月当たりの
自社の削減効果
（A-B）</t>
    <rPh sb="0" eb="3">
      <t>イッカゲツ</t>
    </rPh>
    <rPh sb="3" eb="4">
      <t>ア</t>
    </rPh>
    <rPh sb="8" eb="10">
      <t>ジシャ</t>
    </rPh>
    <rPh sb="13" eb="15">
      <t>コウカ</t>
    </rPh>
    <phoneticPr fontId="1"/>
  </si>
  <si>
    <t>▼</t>
    <phoneticPr fontId="1"/>
  </si>
  <si>
    <r>
      <t>１か月当たりの処理時間</t>
    </r>
    <r>
      <rPr>
        <b/>
        <sz val="8"/>
        <color theme="0"/>
        <rFont val="Meiryo UI"/>
        <family val="3"/>
        <charset val="128"/>
      </rPr>
      <t>(入力不要)</t>
    </r>
    <rPh sb="0" eb="3">
      <t>イッカゲツ</t>
    </rPh>
    <rPh sb="3" eb="4">
      <t>ア</t>
    </rPh>
    <rPh sb="7" eb="9">
      <t>ショリ</t>
    </rPh>
    <rPh sb="9" eb="11">
      <t>ジカン</t>
    </rPh>
    <phoneticPr fontId="1"/>
  </si>
  <si>
    <t>A</t>
    <phoneticPr fontId="1"/>
  </si>
  <si>
    <t>B</t>
    <phoneticPr fontId="1"/>
  </si>
  <si>
    <t>②</t>
    <phoneticPr fontId="1"/>
  </si>
  <si>
    <t>入金業務
自動化スタイル</t>
    <rPh sb="0" eb="2">
      <t>ニュウキン</t>
    </rPh>
    <rPh sb="2" eb="4">
      <t>ギョウム</t>
    </rPh>
    <rPh sb="5" eb="8">
      <t>ジドウカ</t>
    </rPh>
    <phoneticPr fontId="1"/>
  </si>
  <si>
    <t>【業務内容】
五十日や月末に行う、一連の入金業務です。入金伝票の入力は販売管理システムで行われていますが、
入金消込や回収予定表・滞留債権年齢表などの管理資料作成はExcelで行われている場合の業務を想定しています。</t>
    <rPh sb="63" eb="64">
      <t>ヒョウ</t>
    </rPh>
    <phoneticPr fontId="1"/>
  </si>
  <si>
    <t>現在かかっている業務時間を
こちらにご入力ください
＜入金1件当たりの平均＞</t>
    <rPh sb="27" eb="29">
      <t>ニュウキン</t>
    </rPh>
    <rPh sb="31" eb="32">
      <t>ア</t>
    </rPh>
    <rPh sb="35" eb="37">
      <t>ヘイキン</t>
    </rPh>
    <phoneticPr fontId="1"/>
  </si>
  <si>
    <r>
      <rPr>
        <b/>
        <sz val="10"/>
        <color theme="1"/>
        <rFont val="Meiryo UI"/>
        <family val="3"/>
        <charset val="128"/>
      </rPr>
      <t>【参考】</t>
    </r>
    <r>
      <rPr>
        <sz val="10"/>
        <color theme="1"/>
        <rFont val="Meiryo UI"/>
        <family val="3"/>
        <charset val="128"/>
      </rPr>
      <t>業務時間の入力の
参考にしてください
＜入金1件当たりの平均＞</t>
    </r>
    <rPh sb="1" eb="3">
      <t>サンコウ</t>
    </rPh>
    <rPh sb="4" eb="6">
      <t>ギョウム</t>
    </rPh>
    <rPh sb="6" eb="8">
      <t>ジカン</t>
    </rPh>
    <rPh sb="9" eb="11">
      <t>ニュウリョク</t>
    </rPh>
    <rPh sb="13" eb="15">
      <t>サンコウ</t>
    </rPh>
    <rPh sb="24" eb="26">
      <t>ニュウキン</t>
    </rPh>
    <rPh sb="27" eb="28">
      <t>ケン</t>
    </rPh>
    <rPh sb="28" eb="29">
      <t>ア</t>
    </rPh>
    <rPh sb="32" eb="34">
      <t>ヘイキン</t>
    </rPh>
    <phoneticPr fontId="1"/>
  </si>
  <si>
    <t>業務時間
＜入金1件当たりの平均＞</t>
    <rPh sb="0" eb="2">
      <t>ギョウム</t>
    </rPh>
    <rPh sb="2" eb="4">
      <t>ジカン</t>
    </rPh>
    <rPh sb="6" eb="8">
      <t>ニュウキン</t>
    </rPh>
    <rPh sb="9" eb="10">
      <t>ケン</t>
    </rPh>
    <rPh sb="10" eb="11">
      <t>ア</t>
    </rPh>
    <rPh sb="14" eb="16">
      <t>ヘイキン</t>
    </rPh>
    <phoneticPr fontId="1"/>
  </si>
  <si>
    <t>請求締め</t>
    <rPh sb="0" eb="2">
      <t>セイキュウ</t>
    </rPh>
    <rPh sb="2" eb="3">
      <t>シ</t>
    </rPh>
    <phoneticPr fontId="1"/>
  </si>
  <si>
    <t>商蔵奉行クラウド
債権奉行クラウド※
※滞留債権年齢表が必要な場合</t>
    <rPh sb="0" eb="1">
      <t>アキナ</t>
    </rPh>
    <rPh sb="1" eb="2">
      <t>クラ</t>
    </rPh>
    <rPh sb="2" eb="4">
      <t>ブギョウ</t>
    </rPh>
    <rPh sb="9" eb="11">
      <t>サイケン</t>
    </rPh>
    <rPh sb="11" eb="13">
      <t>ブギョウ</t>
    </rPh>
    <rPh sb="21" eb="23">
      <t>タイリュウ</t>
    </rPh>
    <rPh sb="23" eb="25">
      <t>サイケン</t>
    </rPh>
    <rPh sb="25" eb="27">
      <t>ネンレイ</t>
    </rPh>
    <rPh sb="27" eb="28">
      <t>ヒョウ</t>
    </rPh>
    <rPh sb="29" eb="31">
      <t>ヒツヨウ</t>
    </rPh>
    <rPh sb="32" eb="34">
      <t>バアイ</t>
    </rPh>
    <phoneticPr fontId="1"/>
  </si>
  <si>
    <t>回収予定表の更新</t>
    <rPh sb="0" eb="2">
      <t>カイシュウ</t>
    </rPh>
    <rPh sb="2" eb="5">
      <t>ヨテイヒョウ</t>
    </rPh>
    <rPh sb="6" eb="8">
      <t>コウシン</t>
    </rPh>
    <phoneticPr fontId="1"/>
  </si>
  <si>
    <t>回収予定表の更新（不要）</t>
    <rPh sb="0" eb="2">
      <t>カイシュウ</t>
    </rPh>
    <rPh sb="2" eb="5">
      <t>ヨテイヒョウ</t>
    </rPh>
    <rPh sb="6" eb="8">
      <t>コウシン</t>
    </rPh>
    <rPh sb="9" eb="11">
      <t>フヨウ</t>
    </rPh>
    <phoneticPr fontId="1"/>
  </si>
  <si>
    <t>入金消込</t>
    <rPh sb="0" eb="2">
      <t>ニュウキン</t>
    </rPh>
    <rPh sb="2" eb="4">
      <t>ケシコミ</t>
    </rPh>
    <phoneticPr fontId="1"/>
  </si>
  <si>
    <t>入金伝票入力</t>
    <rPh sb="0" eb="2">
      <t>ニュウキン</t>
    </rPh>
    <rPh sb="2" eb="4">
      <t>デンピョウ</t>
    </rPh>
    <rPh sb="4" eb="6">
      <t>ニュウリョク</t>
    </rPh>
    <phoneticPr fontId="1"/>
  </si>
  <si>
    <t>入金伝票入力（不要）</t>
    <rPh sb="0" eb="2">
      <t>ニュウキン</t>
    </rPh>
    <rPh sb="2" eb="4">
      <t>デンピョウ</t>
    </rPh>
    <rPh sb="4" eb="6">
      <t>ニュウリョク</t>
    </rPh>
    <phoneticPr fontId="1"/>
  </si>
  <si>
    <t>入金伝票チェック</t>
    <rPh sb="0" eb="2">
      <t>ニュウキン</t>
    </rPh>
    <rPh sb="2" eb="4">
      <t>デンピョウ</t>
    </rPh>
    <phoneticPr fontId="1"/>
  </si>
  <si>
    <t>入金伝票チェック（不要）</t>
    <rPh sb="0" eb="2">
      <t>ニュウキン</t>
    </rPh>
    <rPh sb="2" eb="4">
      <t>デンピョウ</t>
    </rPh>
    <phoneticPr fontId="1"/>
  </si>
  <si>
    <t>管理資料の更新
（滞留債権年齢表など）</t>
    <rPh sb="0" eb="2">
      <t>カンリ</t>
    </rPh>
    <rPh sb="2" eb="4">
      <t>シリョウ</t>
    </rPh>
    <rPh sb="5" eb="7">
      <t>コウシン</t>
    </rPh>
    <rPh sb="9" eb="11">
      <t>タイリュウ</t>
    </rPh>
    <rPh sb="11" eb="13">
      <t>サイケン</t>
    </rPh>
    <rPh sb="13" eb="15">
      <t>ネンレイ</t>
    </rPh>
    <rPh sb="15" eb="16">
      <t>ヒョウ</t>
    </rPh>
    <phoneticPr fontId="1"/>
  </si>
  <si>
    <t>管理資料の更新（不要）
（滞留債権年齢表など）</t>
    <rPh sb="0" eb="2">
      <t>カンリ</t>
    </rPh>
    <rPh sb="2" eb="4">
      <t>シリョウ</t>
    </rPh>
    <rPh sb="5" eb="7">
      <t>コウシン</t>
    </rPh>
    <rPh sb="13" eb="15">
      <t>タイリュウ</t>
    </rPh>
    <rPh sb="15" eb="17">
      <t>サイケン</t>
    </rPh>
    <rPh sb="17" eb="19">
      <t>ネンレイ</t>
    </rPh>
    <rPh sb="19" eb="20">
      <t>ヒョウ</t>
    </rPh>
    <phoneticPr fontId="1"/>
  </si>
  <si>
    <t>１か月当たりの入金件数を
こちらにご入力ください</t>
    <rPh sb="0" eb="3">
      <t>イッカゲツ</t>
    </rPh>
    <rPh sb="3" eb="4">
      <t>ア</t>
    </rPh>
    <rPh sb="7" eb="9">
      <t>ニュウキン</t>
    </rPh>
    <rPh sb="9" eb="11">
      <t>ケンスウ</t>
    </rPh>
    <rPh sb="18" eb="20">
      <t>ニュウリョク</t>
    </rPh>
    <phoneticPr fontId="1"/>
  </si>
  <si>
    <t>１か月当たりの入金件数</t>
    <rPh sb="7" eb="9">
      <t>ニュウキン</t>
    </rPh>
    <rPh sb="9" eb="11">
      <t>ケンスウ</t>
    </rPh>
    <phoneticPr fontId="1"/>
  </si>
  <si>
    <t>③</t>
    <phoneticPr fontId="1"/>
  </si>
  <si>
    <t>会社全体の業務
スピード向上スタイル</t>
    <rPh sb="0" eb="2">
      <t>カイシャ</t>
    </rPh>
    <rPh sb="2" eb="4">
      <t>ゼンタイ</t>
    </rPh>
    <rPh sb="5" eb="7">
      <t>ギョウム</t>
    </rPh>
    <rPh sb="12" eb="14">
      <t>コウジョウ</t>
    </rPh>
    <phoneticPr fontId="1"/>
  </si>
  <si>
    <t>【業務内容】
営業や経営者などの従業員が、在庫や売上などの販売情報を業務担当者に問い合わせを行い、回答する業務です。
販売管理システムが特定の業務担当者しか使えない場合の、問い合わせ対応のシーンを想定しています。</t>
    <rPh sb="21" eb="23">
      <t>ザイコ</t>
    </rPh>
    <rPh sb="49" eb="51">
      <t>カイトウ</t>
    </rPh>
    <rPh sb="68" eb="70">
      <t>トクテイ</t>
    </rPh>
    <rPh sb="98" eb="100">
      <t>ソウテイ</t>
    </rPh>
    <phoneticPr fontId="1"/>
  </si>
  <si>
    <t>現在かかっている業務時間を
こちらにご入力ください
＜1件当たりの平均＞</t>
    <rPh sb="29" eb="30">
      <t>ア</t>
    </rPh>
    <rPh sb="33" eb="35">
      <t>ヘイキン</t>
    </rPh>
    <phoneticPr fontId="1"/>
  </si>
  <si>
    <t>【参考】業務時間の入力の
参考にしてください
＜1件当たりの平均＞</t>
    <rPh sb="1" eb="3">
      <t>サンコウ</t>
    </rPh>
    <rPh sb="4" eb="6">
      <t>ギョウム</t>
    </rPh>
    <rPh sb="6" eb="8">
      <t>ジカン</t>
    </rPh>
    <rPh sb="9" eb="11">
      <t>ニュウリョク</t>
    </rPh>
    <rPh sb="13" eb="15">
      <t>サンコウ</t>
    </rPh>
    <rPh sb="25" eb="26">
      <t>ケン</t>
    </rPh>
    <rPh sb="26" eb="27">
      <t>ア</t>
    </rPh>
    <rPh sb="30" eb="32">
      <t>ヘイキン</t>
    </rPh>
    <phoneticPr fontId="1"/>
  </si>
  <si>
    <t>業務時間
＜1件当たりの平均＞</t>
    <rPh sb="0" eb="2">
      <t>ギョウム</t>
    </rPh>
    <rPh sb="2" eb="4">
      <t>ジカン</t>
    </rPh>
    <rPh sb="7" eb="8">
      <t>ケン</t>
    </rPh>
    <rPh sb="8" eb="9">
      <t>ア</t>
    </rPh>
    <rPh sb="12" eb="14">
      <t>ヘイキン</t>
    </rPh>
    <phoneticPr fontId="1"/>
  </si>
  <si>
    <t>&lt;営業・経営者・倉庫担当者&gt;
業務担当者に対して、
メールや電話で問い合わせ</t>
    <rPh sb="1" eb="3">
      <t>エイギョウ</t>
    </rPh>
    <rPh sb="4" eb="7">
      <t>ケイエイシャ</t>
    </rPh>
    <rPh sb="8" eb="10">
      <t>ソウコ</t>
    </rPh>
    <rPh sb="10" eb="13">
      <t>タントウシャ</t>
    </rPh>
    <rPh sb="15" eb="17">
      <t>ギョウム</t>
    </rPh>
    <rPh sb="17" eb="20">
      <t>タントウシャ</t>
    </rPh>
    <rPh sb="21" eb="22">
      <t>タイ</t>
    </rPh>
    <rPh sb="30" eb="32">
      <t>デンワ</t>
    </rPh>
    <rPh sb="33" eb="34">
      <t>ト</t>
    </rPh>
    <rPh sb="35" eb="36">
      <t>ア</t>
    </rPh>
    <phoneticPr fontId="1"/>
  </si>
  <si>
    <t>&lt;営業・経営者・倉庫担当者&gt;
自らリアルタイムに
販売情報を確認</t>
    <rPh sb="15" eb="16">
      <t>ミズカ</t>
    </rPh>
    <rPh sb="25" eb="27">
      <t>ハンバイ</t>
    </rPh>
    <rPh sb="27" eb="29">
      <t>ジョウホウ</t>
    </rPh>
    <rPh sb="30" eb="32">
      <t>カクニン</t>
    </rPh>
    <phoneticPr fontId="1"/>
  </si>
  <si>
    <t>商蔵奉行クラウド</t>
    <rPh sb="0" eb="1">
      <t>アキナ</t>
    </rPh>
    <rPh sb="1" eb="2">
      <t>クラ</t>
    </rPh>
    <rPh sb="2" eb="4">
      <t>ブギョウ</t>
    </rPh>
    <phoneticPr fontId="1"/>
  </si>
  <si>
    <t>&lt;業務担当者&gt;
システムで販売情報を確認</t>
    <rPh sb="1" eb="3">
      <t>ギョウム</t>
    </rPh>
    <rPh sb="3" eb="6">
      <t>タントウシャ</t>
    </rPh>
    <rPh sb="13" eb="15">
      <t>ハンバイ</t>
    </rPh>
    <rPh sb="15" eb="17">
      <t>ジョウホウ</t>
    </rPh>
    <rPh sb="18" eb="20">
      <t>カクニン</t>
    </rPh>
    <phoneticPr fontId="1"/>
  </si>
  <si>
    <t>&lt;業務担当者&gt;
システムで販売情報を確認
（不要）</t>
    <rPh sb="1" eb="3">
      <t>ギョウム</t>
    </rPh>
    <rPh sb="3" eb="6">
      <t>タントウシャ</t>
    </rPh>
    <rPh sb="13" eb="15">
      <t>ハンバイ</t>
    </rPh>
    <rPh sb="15" eb="17">
      <t>ジョウホウ</t>
    </rPh>
    <rPh sb="18" eb="20">
      <t>カクニン</t>
    </rPh>
    <rPh sb="22" eb="24">
      <t>フヨウ</t>
    </rPh>
    <phoneticPr fontId="1"/>
  </si>
  <si>
    <t>&lt;業務担当者&gt;
販売情報をメールや電話で回答</t>
    <rPh sb="1" eb="3">
      <t>ギョウム</t>
    </rPh>
    <rPh sb="3" eb="6">
      <t>タントウシャ</t>
    </rPh>
    <rPh sb="8" eb="10">
      <t>ハンバイ</t>
    </rPh>
    <rPh sb="10" eb="12">
      <t>ジョウホウ</t>
    </rPh>
    <rPh sb="17" eb="19">
      <t>デンワ</t>
    </rPh>
    <rPh sb="20" eb="22">
      <t>カイトウ</t>
    </rPh>
    <phoneticPr fontId="1"/>
  </si>
  <si>
    <t>&lt;業務担当者&gt;
販売情報をメールや電話で回答
（不要）</t>
    <rPh sb="1" eb="3">
      <t>ギョウム</t>
    </rPh>
    <rPh sb="3" eb="6">
      <t>タントウシャ</t>
    </rPh>
    <rPh sb="8" eb="10">
      <t>ハンバイ</t>
    </rPh>
    <rPh sb="10" eb="12">
      <t>ジョウホウ</t>
    </rPh>
    <rPh sb="17" eb="19">
      <t>デンワ</t>
    </rPh>
    <rPh sb="20" eb="22">
      <t>カイトウ</t>
    </rPh>
    <rPh sb="24" eb="26">
      <t>フヨウ</t>
    </rPh>
    <phoneticPr fontId="1"/>
  </si>
  <si>
    <t>1日あたり問い合わせ対応件数を
こちらにご入力ください</t>
    <rPh sb="1" eb="2">
      <t>ニチ</t>
    </rPh>
    <rPh sb="5" eb="6">
      <t>ト</t>
    </rPh>
    <rPh sb="7" eb="8">
      <t>ア</t>
    </rPh>
    <rPh sb="10" eb="12">
      <t>タイオウ</t>
    </rPh>
    <rPh sb="12" eb="14">
      <t>ケンスウ</t>
    </rPh>
    <rPh sb="21" eb="23">
      <t>ニュウリョク</t>
    </rPh>
    <phoneticPr fontId="1"/>
  </si>
  <si>
    <t>1日あたり問い合わせ対応件数</t>
    <phoneticPr fontId="1"/>
  </si>
  <si>
    <t>④</t>
    <phoneticPr fontId="1"/>
  </si>
  <si>
    <t>営業業務の
自動アシストスタイル</t>
    <rPh sb="0" eb="2">
      <t>エイギョウ</t>
    </rPh>
    <rPh sb="2" eb="4">
      <t>ギョウム</t>
    </rPh>
    <rPh sb="6" eb="8">
      <t>ジドウ</t>
    </rPh>
    <phoneticPr fontId="1"/>
  </si>
  <si>
    <t>【業務内容】
営業担当者が、外出先から帰社して在庫確認や納期回答・受注入力などを行う業務です。
外出先では販売管理の情報が使えないため、営業が会社に戻らないと業務ができない状況を想定しています。</t>
    <rPh sb="23" eb="25">
      <t>ザイコ</t>
    </rPh>
    <rPh sb="25" eb="27">
      <t>カクニン</t>
    </rPh>
    <rPh sb="42" eb="44">
      <t>ギョウム</t>
    </rPh>
    <rPh sb="55" eb="57">
      <t>カンリ</t>
    </rPh>
    <rPh sb="58" eb="60">
      <t>ジョウホウ</t>
    </rPh>
    <phoneticPr fontId="1"/>
  </si>
  <si>
    <t>現在かかっている業務時間を
こちらにご入力ください
＜1日当たりの平均＞</t>
    <rPh sb="28" eb="29">
      <t>ニチ</t>
    </rPh>
    <rPh sb="29" eb="30">
      <t>ア</t>
    </rPh>
    <rPh sb="33" eb="35">
      <t>ヘイキン</t>
    </rPh>
    <phoneticPr fontId="1"/>
  </si>
  <si>
    <t>【参考】業務時間の入力の
参考にしてください
＜1日当たりの平均＞</t>
    <rPh sb="1" eb="3">
      <t>サンコウ</t>
    </rPh>
    <rPh sb="4" eb="6">
      <t>ギョウム</t>
    </rPh>
    <rPh sb="6" eb="8">
      <t>ジカン</t>
    </rPh>
    <rPh sb="9" eb="11">
      <t>ニュウリョク</t>
    </rPh>
    <rPh sb="13" eb="15">
      <t>サンコウ</t>
    </rPh>
    <rPh sb="25" eb="26">
      <t>ニチ</t>
    </rPh>
    <rPh sb="26" eb="27">
      <t>ア</t>
    </rPh>
    <rPh sb="30" eb="32">
      <t>ヘイキン</t>
    </rPh>
    <phoneticPr fontId="1"/>
  </si>
  <si>
    <t>外出先で商談を終えた後、会社に戻る（車や電車などを利用した、一般的な移動時間を想定）</t>
    <rPh sb="0" eb="2">
      <t>ガイシュツ</t>
    </rPh>
    <rPh sb="2" eb="3">
      <t>サキ</t>
    </rPh>
    <rPh sb="4" eb="6">
      <t>ショウダン</t>
    </rPh>
    <rPh sb="7" eb="8">
      <t>オ</t>
    </rPh>
    <rPh sb="10" eb="11">
      <t>ノチ</t>
    </rPh>
    <rPh sb="12" eb="14">
      <t>カイシャ</t>
    </rPh>
    <rPh sb="15" eb="16">
      <t>モド</t>
    </rPh>
    <rPh sb="18" eb="19">
      <t>クルマ</t>
    </rPh>
    <rPh sb="20" eb="22">
      <t>デンシャ</t>
    </rPh>
    <rPh sb="25" eb="27">
      <t>リヨウ</t>
    </rPh>
    <rPh sb="30" eb="33">
      <t>イッパンテキ</t>
    </rPh>
    <rPh sb="34" eb="36">
      <t>イドウ</t>
    </rPh>
    <rPh sb="36" eb="38">
      <t>ジカン</t>
    </rPh>
    <rPh sb="39" eb="41">
      <t>ソウテイ</t>
    </rPh>
    <phoneticPr fontId="1"/>
  </si>
  <si>
    <t>外出先で商談を終えた後、会社に戻る（不要）</t>
    <rPh sb="0" eb="2">
      <t>ガイシュツ</t>
    </rPh>
    <rPh sb="2" eb="3">
      <t>サキ</t>
    </rPh>
    <rPh sb="4" eb="6">
      <t>ショウダン</t>
    </rPh>
    <rPh sb="7" eb="8">
      <t>オ</t>
    </rPh>
    <rPh sb="10" eb="11">
      <t>ノチ</t>
    </rPh>
    <rPh sb="12" eb="14">
      <t>カイシャ</t>
    </rPh>
    <rPh sb="15" eb="16">
      <t>モド</t>
    </rPh>
    <rPh sb="18" eb="20">
      <t>フヨウ</t>
    </rPh>
    <phoneticPr fontId="1"/>
  </si>
  <si>
    <t>商蔵奉行クラウド
AI業務アシスタント</t>
    <rPh sb="0" eb="1">
      <t>アキナ</t>
    </rPh>
    <rPh sb="1" eb="2">
      <t>クラ</t>
    </rPh>
    <rPh sb="2" eb="4">
      <t>ブギョウ</t>
    </rPh>
    <rPh sb="11" eb="13">
      <t>ギョウム</t>
    </rPh>
    <phoneticPr fontId="1"/>
  </si>
  <si>
    <t>販売管理システムを開いて業務を行う （1日5件の処理を想定）
　・在庫状況の確認
　・納期確認/回答
　・受注入力　など</t>
    <rPh sb="0" eb="2">
      <t>ハンバイ</t>
    </rPh>
    <rPh sb="2" eb="4">
      <t>カンリ</t>
    </rPh>
    <rPh sb="9" eb="10">
      <t>ヒラ</t>
    </rPh>
    <rPh sb="12" eb="14">
      <t>ギョウム</t>
    </rPh>
    <rPh sb="15" eb="16">
      <t>オコナ</t>
    </rPh>
    <rPh sb="20" eb="21">
      <t>ニチ</t>
    </rPh>
    <rPh sb="22" eb="23">
      <t>ケン</t>
    </rPh>
    <rPh sb="24" eb="26">
      <t>ショリ</t>
    </rPh>
    <rPh sb="27" eb="29">
      <t>ソウテイ</t>
    </rPh>
    <rPh sb="33" eb="35">
      <t>ザイコ</t>
    </rPh>
    <rPh sb="38" eb="40">
      <t>カクニン</t>
    </rPh>
    <rPh sb="45" eb="47">
      <t>カクニン</t>
    </rPh>
    <rPh sb="48" eb="50">
      <t>カイトウ</t>
    </rPh>
    <phoneticPr fontId="1"/>
  </si>
  <si>
    <t>外出先でチャットボットを使って業務を行う（1日5件の処理を想定）
　・在庫状況の確認
　・納期確認/回答
　・受注入力　など</t>
    <rPh sb="0" eb="2">
      <t>ガイシュツ</t>
    </rPh>
    <rPh sb="2" eb="3">
      <t>サキ</t>
    </rPh>
    <rPh sb="12" eb="13">
      <t>ツカ</t>
    </rPh>
    <rPh sb="15" eb="17">
      <t>ギョウム</t>
    </rPh>
    <rPh sb="18" eb="19">
      <t>オコナ</t>
    </rPh>
    <rPh sb="22" eb="23">
      <t>ニチ</t>
    </rPh>
    <rPh sb="24" eb="25">
      <t>ケン</t>
    </rPh>
    <rPh sb="26" eb="28">
      <t>ショリ</t>
    </rPh>
    <rPh sb="29" eb="31">
      <t>ソウテイ</t>
    </rPh>
    <rPh sb="35" eb="37">
      <t>ザイコ</t>
    </rPh>
    <rPh sb="40" eb="42">
      <t>カクニン</t>
    </rPh>
    <rPh sb="47" eb="49">
      <t>カクニン</t>
    </rPh>
    <rPh sb="50" eb="52">
      <t>カイトウ</t>
    </rPh>
    <phoneticPr fontId="1"/>
  </si>
  <si>
    <r>
      <t>1日当たりの処理時間</t>
    </r>
    <r>
      <rPr>
        <b/>
        <sz val="8"/>
        <color theme="0"/>
        <rFont val="Meiryo UI"/>
        <family val="3"/>
        <charset val="128"/>
      </rPr>
      <t>(入力不要)</t>
    </r>
    <rPh sb="1" eb="2">
      <t>ニチ</t>
    </rPh>
    <rPh sb="2" eb="3">
      <t>ア</t>
    </rPh>
    <rPh sb="6" eb="8">
      <t>ショリ</t>
    </rPh>
    <rPh sb="8" eb="10">
      <t>ジカン</t>
    </rPh>
    <rPh sb="11" eb="13">
      <t>ニュウリョク</t>
    </rPh>
    <rPh sb="13" eb="15">
      <t>フヨウ</t>
    </rPh>
    <phoneticPr fontId="1"/>
  </si>
  <si>
    <t>⑤</t>
    <phoneticPr fontId="1"/>
  </si>
  <si>
    <t>売上・仕入処理
自動化スタイル</t>
    <rPh sb="0" eb="2">
      <t>ウリアゲ</t>
    </rPh>
    <rPh sb="3" eb="5">
      <t>シイ</t>
    </rPh>
    <phoneticPr fontId="1"/>
  </si>
  <si>
    <t>【業務内容】
直送商品の取引の場合に発生する、売上・仕入処理の業務です。販売管理システムでは、
一般的に売上伝票と仕入伝票が分かれているため、売上と仕入を別々に処理している業務を想定しています。</t>
    <phoneticPr fontId="1"/>
  </si>
  <si>
    <t>仕入先から納品書を受領</t>
    <rPh sb="0" eb="2">
      <t>シイレ</t>
    </rPh>
    <rPh sb="2" eb="3">
      <t>サキ</t>
    </rPh>
    <rPh sb="5" eb="8">
      <t>ノウヒンショ</t>
    </rPh>
    <rPh sb="9" eb="11">
      <t>ジュリョウ</t>
    </rPh>
    <phoneticPr fontId="1"/>
  </si>
  <si>
    <t>売上伝票入力</t>
    <rPh sb="0" eb="2">
      <t>ウリアゲ</t>
    </rPh>
    <rPh sb="2" eb="4">
      <t>デンピョウ</t>
    </rPh>
    <rPh sb="4" eb="6">
      <t>ニュウリョク</t>
    </rPh>
    <phoneticPr fontId="1"/>
  </si>
  <si>
    <t>売上仕入同時処理
（仕入伝票自動作成）</t>
    <rPh sb="0" eb="2">
      <t>ウリアゲ</t>
    </rPh>
    <rPh sb="2" eb="4">
      <t>シイレ</t>
    </rPh>
    <rPh sb="4" eb="6">
      <t>ドウジ</t>
    </rPh>
    <rPh sb="6" eb="8">
      <t>ショリ</t>
    </rPh>
    <rPh sb="10" eb="12">
      <t>シイレ</t>
    </rPh>
    <rPh sb="12" eb="14">
      <t>デンピョウ</t>
    </rPh>
    <rPh sb="14" eb="16">
      <t>ジドウ</t>
    </rPh>
    <rPh sb="16" eb="18">
      <t>サクセイ</t>
    </rPh>
    <phoneticPr fontId="1"/>
  </si>
  <si>
    <t>売上伝票のチェック</t>
    <rPh sb="0" eb="2">
      <t>ウリアゲ</t>
    </rPh>
    <rPh sb="2" eb="4">
      <t>デンピョウ</t>
    </rPh>
    <phoneticPr fontId="1"/>
  </si>
  <si>
    <t>売上仕入伝票のチェック</t>
    <rPh sb="0" eb="2">
      <t>ウリアゲ</t>
    </rPh>
    <rPh sb="2" eb="4">
      <t>シイレ</t>
    </rPh>
    <rPh sb="4" eb="6">
      <t>デンピョウ</t>
    </rPh>
    <phoneticPr fontId="1"/>
  </si>
  <si>
    <t>仕入伝票入力</t>
    <rPh sb="0" eb="2">
      <t>シイレ</t>
    </rPh>
    <rPh sb="2" eb="4">
      <t>デンピョウ</t>
    </rPh>
    <rPh sb="4" eb="6">
      <t>ニュウリョク</t>
    </rPh>
    <phoneticPr fontId="1"/>
  </si>
  <si>
    <t>仕入伝票入力（不要）</t>
    <rPh sb="0" eb="2">
      <t>シイレ</t>
    </rPh>
    <rPh sb="2" eb="4">
      <t>デンピョウ</t>
    </rPh>
    <rPh sb="4" eb="6">
      <t>ニュウリョク</t>
    </rPh>
    <rPh sb="7" eb="9">
      <t>フヨウ</t>
    </rPh>
    <phoneticPr fontId="1"/>
  </si>
  <si>
    <t>仕入伝票のチェック</t>
    <rPh sb="0" eb="2">
      <t>シイレ</t>
    </rPh>
    <rPh sb="2" eb="4">
      <t>デンピョウ</t>
    </rPh>
    <phoneticPr fontId="1"/>
  </si>
  <si>
    <t>仕入伝票のチェック（不要）</t>
    <rPh sb="0" eb="2">
      <t>シイレ</t>
    </rPh>
    <rPh sb="2" eb="4">
      <t>デンピョウ</t>
    </rPh>
    <phoneticPr fontId="1"/>
  </si>
  <si>
    <t>⑥</t>
    <phoneticPr fontId="1"/>
  </si>
  <si>
    <t>経理の仕訳入力
自動化スタイル</t>
    <rPh sb="0" eb="2">
      <t>ケイリ</t>
    </rPh>
    <rPh sb="3" eb="5">
      <t>シワケ</t>
    </rPh>
    <rPh sb="5" eb="7">
      <t>ニュウリョク</t>
    </rPh>
    <rPh sb="8" eb="11">
      <t>ジドウカ</t>
    </rPh>
    <phoneticPr fontId="1"/>
  </si>
  <si>
    <t>【業務内容】
売上・仕入、入金・支払や棚卸に関する仕訳伝票を、会計システムに入力する業務です。
販売管理システムと会計システムがつながっていない状態を想定しており、仕訳を手入力し都度チェックする業務が発生します。</t>
    <rPh sb="19" eb="21">
      <t>タナオロシ</t>
    </rPh>
    <rPh sb="100" eb="102">
      <t>ハッセイ</t>
    </rPh>
    <phoneticPr fontId="1"/>
  </si>
  <si>
    <t>＜販売管理システム＞
仕訳入力用の帳票出力(売掛金残高一覧表や仕入集計表など)</t>
    <rPh sb="1" eb="3">
      <t>ハンバイ</t>
    </rPh>
    <rPh sb="3" eb="5">
      <t>カンリ</t>
    </rPh>
    <rPh sb="11" eb="13">
      <t>シワケ</t>
    </rPh>
    <rPh sb="13" eb="16">
      <t>ニュウリョクヨウ</t>
    </rPh>
    <rPh sb="17" eb="19">
      <t>チョウヒョウ</t>
    </rPh>
    <rPh sb="19" eb="21">
      <t>シュツリョク</t>
    </rPh>
    <rPh sb="22" eb="24">
      <t>ウリカケ</t>
    </rPh>
    <rPh sb="24" eb="25">
      <t>キン</t>
    </rPh>
    <rPh sb="25" eb="27">
      <t>ザンダカ</t>
    </rPh>
    <rPh sb="27" eb="29">
      <t>イチラン</t>
    </rPh>
    <rPh sb="29" eb="30">
      <t>ヒョウ</t>
    </rPh>
    <rPh sb="31" eb="33">
      <t>シイレ</t>
    </rPh>
    <rPh sb="33" eb="35">
      <t>シュウケイ</t>
    </rPh>
    <rPh sb="35" eb="36">
      <t>ヒョウ</t>
    </rPh>
    <phoneticPr fontId="1"/>
  </si>
  <si>
    <t>＜販売管理システム＞
仕訳伝票の連携処理</t>
    <rPh sb="1" eb="3">
      <t>ハンバイ</t>
    </rPh>
    <rPh sb="3" eb="5">
      <t>カンリ</t>
    </rPh>
    <rPh sb="11" eb="13">
      <t>シワケ</t>
    </rPh>
    <rPh sb="13" eb="15">
      <t>デンピョウ</t>
    </rPh>
    <rPh sb="16" eb="18">
      <t>レンケイ</t>
    </rPh>
    <rPh sb="18" eb="20">
      <t>ショリ</t>
    </rPh>
    <phoneticPr fontId="1"/>
  </si>
  <si>
    <t>＜会計システム＞
仕訳伝票入力</t>
    <rPh sb="1" eb="3">
      <t>カイケイ</t>
    </rPh>
    <rPh sb="9" eb="11">
      <t>シワケ</t>
    </rPh>
    <rPh sb="11" eb="13">
      <t>デンピョウ</t>
    </rPh>
    <rPh sb="13" eb="15">
      <t>ニュウリョク</t>
    </rPh>
    <phoneticPr fontId="1"/>
  </si>
  <si>
    <t>＜会計システム＞
仕訳伝票入力（不要）</t>
    <rPh sb="1" eb="3">
      <t>カイケイ</t>
    </rPh>
    <rPh sb="9" eb="11">
      <t>シワケ</t>
    </rPh>
    <rPh sb="11" eb="13">
      <t>デンピョウ</t>
    </rPh>
    <rPh sb="13" eb="15">
      <t>ニュウリョク</t>
    </rPh>
    <rPh sb="16" eb="18">
      <t>フヨウ</t>
    </rPh>
    <phoneticPr fontId="1"/>
  </si>
  <si>
    <t>＜会計システム＞
仕訳伝票のチェック</t>
    <rPh sb="9" eb="11">
      <t>シワケ</t>
    </rPh>
    <rPh sb="11" eb="13">
      <t>デンピョウ</t>
    </rPh>
    <phoneticPr fontId="1"/>
  </si>
  <si>
    <t>＜会計システム＞
仕訳伝票のチェック（不要）</t>
    <rPh sb="9" eb="11">
      <t>シワケ</t>
    </rPh>
    <rPh sb="11" eb="13">
      <t>デンピョウ</t>
    </rPh>
    <phoneticPr fontId="1"/>
  </si>
  <si>
    <t>１か月当たりの処理件数を
こちらにご入力ください</t>
    <rPh sb="0" eb="3">
      <t>イッカゲツ</t>
    </rPh>
    <rPh sb="3" eb="4">
      <t>ア</t>
    </rPh>
    <rPh sb="7" eb="9">
      <t>ショリ</t>
    </rPh>
    <rPh sb="9" eb="11">
      <t>ケンスウ</t>
    </rPh>
    <rPh sb="18" eb="20">
      <t>ニュウリョク</t>
    </rPh>
    <phoneticPr fontId="1"/>
  </si>
  <si>
    <t>１か月当たりの処理件数</t>
    <phoneticPr fontId="1"/>
  </si>
  <si>
    <t>⑦</t>
    <phoneticPr fontId="1"/>
  </si>
  <si>
    <t>取引金額の計算
業務自動化スタイル</t>
    <rPh sb="0" eb="2">
      <t>トリヒキ</t>
    </rPh>
    <rPh sb="2" eb="4">
      <t>キンガク</t>
    </rPh>
    <rPh sb="5" eb="7">
      <t>ケイサン</t>
    </rPh>
    <rPh sb="8" eb="10">
      <t>ギョウム</t>
    </rPh>
    <rPh sb="10" eb="12">
      <t>ジドウ</t>
    </rPh>
    <rPh sb="12" eb="13">
      <t>カ</t>
    </rPh>
    <phoneticPr fontId="1"/>
  </si>
  <si>
    <t>【業務内容】
木材や鋼材などの商品を取り扱う業種で発生する、伝票入力時の取引金額の計算業務です。特殊な金額計算を電卓で行って、受注や売上伝票に入力します。また、納品書にも計算項目を印字しなければいけないため、伝票の商品名や備考欄に手入力する業務も想定しています。</t>
    <rPh sb="15" eb="17">
      <t>ショウヒン</t>
    </rPh>
    <rPh sb="48" eb="50">
      <t>トクシュ</t>
    </rPh>
    <rPh sb="51" eb="53">
      <t>キンガク</t>
    </rPh>
    <rPh sb="53" eb="55">
      <t>ケイサン</t>
    </rPh>
    <rPh sb="56" eb="58">
      <t>デンタク</t>
    </rPh>
    <rPh sb="66" eb="68">
      <t>ウリアゲ</t>
    </rPh>
    <rPh sb="68" eb="70">
      <t>デンピョウ</t>
    </rPh>
    <rPh sb="71" eb="73">
      <t>ニュウリョク</t>
    </rPh>
    <rPh sb="85" eb="87">
      <t>ケイサン</t>
    </rPh>
    <rPh sb="87" eb="89">
      <t>コウモク</t>
    </rPh>
    <rPh sb="120" eb="122">
      <t>ギョウム</t>
    </rPh>
    <rPh sb="123" eb="125">
      <t>ソウテイ</t>
    </rPh>
    <phoneticPr fontId="1"/>
  </si>
  <si>
    <t>取引先から注文書を受領</t>
    <rPh sb="0" eb="2">
      <t>トリヒキ</t>
    </rPh>
    <rPh sb="2" eb="3">
      <t>サキ</t>
    </rPh>
    <rPh sb="5" eb="8">
      <t>チュウモンショ</t>
    </rPh>
    <rPh sb="9" eb="11">
      <t>ジュリョウ</t>
    </rPh>
    <phoneticPr fontId="1"/>
  </si>
  <si>
    <t>取引金額の計算</t>
    <rPh sb="0" eb="2">
      <t>トリヒキ</t>
    </rPh>
    <rPh sb="2" eb="4">
      <t>キンガク</t>
    </rPh>
    <rPh sb="5" eb="7">
      <t>ケイサン</t>
    </rPh>
    <phoneticPr fontId="1"/>
  </si>
  <si>
    <t>受注(売上)伝票の入力
※備考への計算項目入力含む</t>
    <rPh sb="0" eb="2">
      <t>ジュチュウ</t>
    </rPh>
    <rPh sb="3" eb="5">
      <t>ウリアゲ</t>
    </rPh>
    <rPh sb="6" eb="8">
      <t>デンピョウ</t>
    </rPh>
    <rPh sb="9" eb="11">
      <t>ニュウリョク</t>
    </rPh>
    <rPh sb="13" eb="15">
      <t>ビコウ</t>
    </rPh>
    <rPh sb="17" eb="19">
      <t>ケイサン</t>
    </rPh>
    <rPh sb="19" eb="21">
      <t>コウモク</t>
    </rPh>
    <rPh sb="21" eb="23">
      <t>ニュウリョク</t>
    </rPh>
    <rPh sb="23" eb="24">
      <t>フク</t>
    </rPh>
    <phoneticPr fontId="1"/>
  </si>
  <si>
    <t>１か月当たりの
時間削減効果（A-B）</t>
    <rPh sb="0" eb="3">
      <t>イッカゲツ</t>
    </rPh>
    <rPh sb="3" eb="4">
      <t>ア</t>
    </rPh>
    <rPh sb="8" eb="10">
      <t>ジカン</t>
    </rPh>
    <rPh sb="12" eb="14">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</si>
</sst>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7">
    <font>
      <sz val="11"/>
      <color theme="1"/>
      <name val="Yu Gothic"/>
      <family val="2"/>
      <scheme val="minor"/>
    </font>
    <font>
      <sz val="6"/>
      <name val="Yu Gothic"/>
      <family val="3"/>
      <charset val="128"/>
      <scheme val="minor"/>
    </font>
    <font>
      <sz val="11"/>
      <color theme="1"/>
      <name val="Meiryo UI"/>
      <family val="3"/>
      <charset val="128"/>
    </font>
    <font>
      <sz val="10"/>
      <color theme="1"/>
      <name val="Meiryo UI"/>
      <family val="3"/>
      <charset val="128"/>
    </font>
    <font>
      <sz val="8"/>
      <color theme="1"/>
      <name val="Meiryo UI"/>
      <family val="3"/>
      <charset val="128"/>
    </font>
    <font>
      <b/>
      <sz val="11"/>
      <color theme="0"/>
      <name val="Meiryo UI"/>
      <family val="3"/>
      <charset val="128"/>
    </font>
    <font>
      <b/>
      <sz val="8"/>
      <color theme="0"/>
      <name val="Meiryo UI"/>
      <family val="3"/>
      <charset val="128"/>
    </font>
    <font>
      <sz val="12"/>
      <name val="Meiryo UI"/>
      <family val="3"/>
      <charset val="128"/>
    </font>
    <font>
      <b/>
      <sz val="16"/>
      <color rgb="FFFF0000"/>
      <name val="Meiryo UI"/>
      <family val="3"/>
      <charset val="128"/>
    </font>
    <font>
      <sz val="11"/>
      <color rgb="FF0070C0"/>
      <name val="Meiryo UI"/>
      <family val="3"/>
      <charset val="128"/>
    </font>
    <font>
      <b/>
      <sz val="14"/>
      <color rgb="FFFF0000"/>
      <name val="Meiryo UI"/>
      <family val="3"/>
      <charset val="128"/>
    </font>
    <font>
      <sz val="11"/>
      <name val="Meiryo UI"/>
      <family val="3"/>
      <charset val="128"/>
    </font>
    <font>
      <b/>
      <sz val="16"/>
      <color theme="1"/>
      <name val="Meiryo UI"/>
      <family val="3"/>
      <charset val="128"/>
    </font>
    <font>
      <b/>
      <sz val="18"/>
      <color rgb="FFFF0000"/>
      <name val="Meiryo UI"/>
      <family val="3"/>
      <charset val="128"/>
    </font>
    <font>
      <b/>
      <sz val="11"/>
      <name val="Meiryo UI"/>
      <family val="3"/>
      <charset val="128"/>
    </font>
    <font>
      <b/>
      <sz val="16"/>
      <name val="Meiryo UI"/>
      <family val="3"/>
      <charset val="128"/>
    </font>
    <font>
      <sz val="14"/>
      <color theme="0" tint="-0.499984740745262"/>
      <name val="Meiryo UI"/>
      <family val="3"/>
      <charset val="128"/>
    </font>
    <font>
      <sz val="14"/>
      <color theme="1"/>
      <name val="Meiryo UI"/>
      <family val="3"/>
      <charset val="128"/>
    </font>
    <font>
      <sz val="14"/>
      <name val="Meiryo UI"/>
      <family val="3"/>
      <charset val="128"/>
    </font>
    <font>
      <b/>
      <sz val="14"/>
      <color theme="0"/>
      <name val="Meiryo UI"/>
      <family val="3"/>
      <charset val="128"/>
    </font>
    <font>
      <sz val="11"/>
      <color theme="0" tint="-0.249977111117893"/>
      <name val="Meiryo UI"/>
      <family val="3"/>
      <charset val="128"/>
    </font>
    <font>
      <b/>
      <sz val="10"/>
      <name val="Meiryo UI"/>
      <family val="3"/>
      <charset val="128"/>
    </font>
    <font>
      <b/>
      <sz val="11"/>
      <color rgb="FFFF0000"/>
      <name val="Meiryo UI"/>
      <family val="3"/>
      <charset val="128"/>
    </font>
    <font>
      <b/>
      <sz val="14"/>
      <name val="Meiryo UI"/>
      <family val="3"/>
      <charset val="128"/>
    </font>
    <font>
      <b/>
      <sz val="18"/>
      <color rgb="FF0070C0"/>
      <name val="Meiryo UI"/>
      <family val="3"/>
      <charset val="128"/>
    </font>
    <font>
      <b/>
      <sz val="10"/>
      <color theme="0"/>
      <name val="Meiryo UI"/>
      <family val="3"/>
      <charset val="128"/>
    </font>
    <font>
      <b/>
      <sz val="10"/>
      <color rgb="FFFF0000"/>
      <name val="Meiryo UI"/>
      <family val="3"/>
      <charset val="128"/>
    </font>
    <font>
      <sz val="10"/>
      <name val="Meiryo UI"/>
      <family val="3"/>
      <charset val="128"/>
    </font>
    <font>
      <sz val="6"/>
      <name val="Yu Gothic"/>
      <family val="2"/>
      <charset val="128"/>
      <scheme val="minor"/>
    </font>
    <font>
      <b/>
      <sz val="36"/>
      <color rgb="FF0070C0"/>
      <name val="Meiryo UI"/>
      <family val="3"/>
      <charset val="128"/>
    </font>
    <font>
      <b/>
      <sz val="26"/>
      <color theme="5" tint="-0.499984740745262"/>
      <name val="Meiryo UI"/>
      <family val="3"/>
      <charset val="128"/>
    </font>
    <font>
      <b/>
      <sz val="18"/>
      <color theme="5" tint="-0.499984740745262"/>
      <name val="Meiryo UI"/>
      <family val="3"/>
      <charset val="128"/>
    </font>
    <font>
      <b/>
      <sz val="20"/>
      <color theme="5" tint="-0.499984740745262"/>
      <name val="Meiryo UI"/>
      <family val="3"/>
      <charset val="128"/>
    </font>
    <font>
      <b/>
      <sz val="14"/>
      <color rgb="FF00B050"/>
      <name val="Meiryo UI"/>
      <family val="3"/>
      <charset val="128"/>
    </font>
    <font>
      <b/>
      <sz val="10"/>
      <color theme="1"/>
      <name val="Meiryo UI"/>
      <family val="3"/>
      <charset val="128"/>
    </font>
    <font>
      <b/>
      <sz val="11"/>
      <color theme="1"/>
      <name val="Meiryo UI"/>
      <family val="3"/>
      <charset val="128"/>
    </font>
    <font>
      <sz val="9"/>
      <color theme="1"/>
      <name val="Meiryo UI"/>
      <family val="3"/>
      <charset val="128"/>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7"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bottom/>
      <diagonal/>
    </border>
    <border>
      <left/>
      <right style="thick">
        <color rgb="FFFF0000"/>
      </right>
      <top/>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bottom style="thin">
        <color indexed="64"/>
      </bottom>
      <diagonal/>
    </border>
    <border>
      <left style="thin">
        <color auto="1"/>
      </left>
      <right style="thick">
        <color theme="0"/>
      </right>
      <top style="thick">
        <color theme="0"/>
      </top>
      <bottom style="thin">
        <color auto="1"/>
      </bottom>
      <diagonal/>
    </border>
    <border>
      <left style="thick">
        <color theme="0"/>
      </left>
      <right style="thick">
        <color theme="0"/>
      </right>
      <top style="thick">
        <color theme="0"/>
      </top>
      <bottom style="thin">
        <color auto="1"/>
      </bottom>
      <diagonal/>
    </border>
    <border>
      <left style="thick">
        <color theme="0"/>
      </left>
      <right style="thin">
        <color auto="1"/>
      </right>
      <top style="thick">
        <color theme="0"/>
      </top>
      <bottom style="thin">
        <color auto="1"/>
      </bottom>
      <diagonal/>
    </border>
    <border>
      <left style="thin">
        <color auto="1"/>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style="thin">
        <color auto="1"/>
      </right>
      <top/>
      <bottom style="thick">
        <color theme="0"/>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thin">
        <color indexed="64"/>
      </bottom>
      <diagonal/>
    </border>
    <border>
      <left/>
      <right style="thin">
        <color theme="1"/>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top style="thick">
        <color rgb="FFFF0000"/>
      </top>
      <bottom style="thin">
        <color indexed="64"/>
      </bottom>
      <diagonal/>
    </border>
    <border>
      <left/>
      <right/>
      <top style="thick">
        <color rgb="FFFF0000"/>
      </top>
      <bottom style="thin">
        <color indexed="64"/>
      </bottom>
      <diagonal/>
    </border>
    <border>
      <left/>
      <right style="thin">
        <color theme="1"/>
      </right>
      <top style="thick">
        <color rgb="FFFF0000"/>
      </top>
      <bottom style="thin">
        <color indexed="64"/>
      </bottom>
      <diagonal/>
    </border>
    <border>
      <left style="thin">
        <color indexed="64"/>
      </left>
      <right/>
      <top style="thick">
        <color rgb="FFFF0000"/>
      </top>
      <bottom style="thick">
        <color rgb="FFFF0000"/>
      </bottom>
      <diagonal/>
    </border>
    <border>
      <left style="thick">
        <color rgb="FFFF0000"/>
      </left>
      <right/>
      <top style="thick">
        <color rgb="FFFF0000"/>
      </top>
      <bottom style="thin">
        <color theme="1"/>
      </bottom>
      <diagonal/>
    </border>
    <border>
      <left/>
      <right/>
      <top style="thick">
        <color rgb="FFFF0000"/>
      </top>
      <bottom style="thin">
        <color theme="1"/>
      </bottom>
      <diagonal/>
    </border>
    <border>
      <left/>
      <right style="thick">
        <color rgb="FFFF0000"/>
      </right>
      <top style="thick">
        <color rgb="FFFF0000"/>
      </top>
      <bottom style="thin">
        <color theme="1"/>
      </bottom>
      <diagonal/>
    </border>
    <border>
      <left style="thick">
        <color rgb="FFFF0000"/>
      </left>
      <right/>
      <top style="thin">
        <color theme="1"/>
      </top>
      <bottom style="thin">
        <color theme="1"/>
      </bottom>
      <diagonal/>
    </border>
    <border>
      <left/>
      <right/>
      <top style="thin">
        <color theme="1"/>
      </top>
      <bottom style="thin">
        <color theme="1"/>
      </bottom>
      <diagonal/>
    </border>
    <border>
      <left/>
      <right style="thick">
        <color rgb="FFFF0000"/>
      </right>
      <top style="thin">
        <color theme="1"/>
      </top>
      <bottom style="thin">
        <color theme="1"/>
      </bottom>
      <diagonal/>
    </border>
    <border>
      <left style="thick">
        <color rgb="FFFF0000"/>
      </left>
      <right/>
      <top style="thin">
        <color theme="1"/>
      </top>
      <bottom style="thick">
        <color rgb="FFFF0000"/>
      </bottom>
      <diagonal/>
    </border>
    <border>
      <left/>
      <right/>
      <top style="thin">
        <color theme="1"/>
      </top>
      <bottom style="thick">
        <color rgb="FFFF0000"/>
      </bottom>
      <diagonal/>
    </border>
    <border>
      <left/>
      <right style="thick">
        <color rgb="FFFF0000"/>
      </right>
      <top style="thin">
        <color theme="1"/>
      </top>
      <bottom style="thick">
        <color rgb="FFFF0000"/>
      </bottom>
      <diagonal/>
    </border>
    <border>
      <left style="thin">
        <color theme="1"/>
      </left>
      <right/>
      <top style="thick">
        <color rgb="FFFF0000"/>
      </top>
      <bottom style="thin">
        <color theme="1"/>
      </bottom>
      <diagonal/>
    </border>
    <border>
      <left/>
      <right style="thin">
        <color theme="1"/>
      </right>
      <top style="thick">
        <color rgb="FFFF0000"/>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dashed">
        <color theme="1"/>
      </top>
      <bottom/>
      <diagonal/>
    </border>
    <border>
      <left/>
      <right/>
      <top style="dashed">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7">
    <xf numFmtId="0" fontId="0" fillId="0" borderId="0" xfId="0"/>
    <xf numFmtId="0" fontId="2" fillId="4" borderId="0" xfId="0" applyFont="1" applyFill="1" applyAlignment="1">
      <alignment vertical="center"/>
    </xf>
    <xf numFmtId="0" fontId="2" fillId="0" borderId="0" xfId="0" applyFont="1" applyAlignment="1">
      <alignment vertical="center"/>
    </xf>
    <xf numFmtId="0" fontId="12" fillId="4" borderId="0" xfId="0" applyFont="1" applyFill="1" applyAlignment="1">
      <alignment vertical="center"/>
    </xf>
    <xf numFmtId="0" fontId="29" fillId="4" borderId="0" xfId="0" applyFont="1" applyFill="1" applyAlignment="1">
      <alignment vertical="center"/>
    </xf>
    <xf numFmtId="0" fontId="12" fillId="4" borderId="0" xfId="0" applyFont="1" applyFill="1" applyAlignment="1">
      <alignment horizontal="right" vertical="center"/>
    </xf>
    <xf numFmtId="0" fontId="31" fillId="4" borderId="37" xfId="0" applyFont="1" applyFill="1" applyBorder="1" applyAlignment="1">
      <alignment vertical="center" wrapText="1"/>
    </xf>
    <xf numFmtId="0" fontId="10" fillId="4" borderId="0" xfId="0" applyFont="1" applyFill="1" applyAlignment="1">
      <alignment horizontal="center" vertical="center"/>
    </xf>
    <xf numFmtId="0" fontId="4" fillId="4" borderId="0" xfId="0" applyFont="1" applyFill="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vertical="center"/>
    </xf>
    <xf numFmtId="0" fontId="3" fillId="7" borderId="22" xfId="0" applyFont="1" applyFill="1" applyBorder="1" applyAlignment="1">
      <alignment horizontal="center" vertical="center"/>
    </xf>
    <xf numFmtId="0" fontId="27" fillId="4" borderId="3" xfId="0" applyFont="1" applyFill="1" applyBorder="1" applyAlignment="1">
      <alignment horizontal="center" vertical="center"/>
    </xf>
    <xf numFmtId="0" fontId="9" fillId="4" borderId="0" xfId="0" applyFont="1" applyFill="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left" vertical="center"/>
    </xf>
    <xf numFmtId="0" fontId="27" fillId="4" borderId="9" xfId="0" applyFont="1" applyFill="1" applyBorder="1" applyAlignment="1">
      <alignment horizontal="center" vertical="center" wrapText="1"/>
    </xf>
    <xf numFmtId="0" fontId="2" fillId="0" borderId="1" xfId="0" applyFont="1" applyBorder="1" applyAlignment="1">
      <alignment horizontal="left" vertical="center" wrapText="1"/>
    </xf>
    <xf numFmtId="0" fontId="27" fillId="4" borderId="4" xfId="0" applyFont="1" applyFill="1" applyBorder="1" applyAlignment="1">
      <alignment horizontal="center" vertical="center" wrapText="1"/>
    </xf>
    <xf numFmtId="0" fontId="2" fillId="0" borderId="1" xfId="0" applyFont="1" applyBorder="1" applyAlignment="1">
      <alignment horizontal="left" vertical="center"/>
    </xf>
    <xf numFmtId="0" fontId="20" fillId="0" borderId="1" xfId="0" applyFont="1" applyBorder="1" applyAlignment="1">
      <alignment horizontal="left" vertical="center"/>
    </xf>
    <xf numFmtId="0" fontId="3" fillId="7" borderId="29" xfId="0" applyFont="1" applyFill="1" applyBorder="1" applyAlignment="1">
      <alignment horizontal="center" vertical="center"/>
    </xf>
    <xf numFmtId="0" fontId="21" fillId="5" borderId="44" xfId="0" applyFont="1" applyFill="1" applyBorder="1" applyAlignment="1">
      <alignment horizontal="center" vertical="center"/>
    </xf>
    <xf numFmtId="0" fontId="19" fillId="8" borderId="4" xfId="0" applyFont="1" applyFill="1" applyBorder="1" applyAlignment="1">
      <alignment horizontal="center" vertical="center"/>
    </xf>
    <xf numFmtId="0" fontId="25" fillId="8" borderId="3" xfId="0" applyFont="1" applyFill="1" applyBorder="1" applyAlignment="1">
      <alignment horizontal="center" vertical="center"/>
    </xf>
    <xf numFmtId="0" fontId="33" fillId="4" borderId="0" xfId="0" applyFont="1" applyFill="1" applyAlignment="1">
      <alignment vertical="center"/>
    </xf>
    <xf numFmtId="0" fontId="25" fillId="3" borderId="4" xfId="0" applyFont="1" applyFill="1" applyBorder="1" applyAlignment="1">
      <alignment horizontal="center" vertical="center"/>
    </xf>
    <xf numFmtId="0" fontId="2" fillId="4" borderId="0" xfId="0" applyFont="1" applyFill="1" applyAlignment="1">
      <alignment horizontal="center" vertical="center"/>
    </xf>
    <xf numFmtId="0" fontId="24" fillId="4" borderId="0" xfId="0" applyFont="1" applyFill="1" applyAlignment="1">
      <alignment vertical="center"/>
    </xf>
    <xf numFmtId="0" fontId="27" fillId="4" borderId="12" xfId="0" applyFont="1" applyFill="1" applyBorder="1" applyAlignment="1">
      <alignment horizontal="center" vertical="center"/>
    </xf>
    <xf numFmtId="0" fontId="27" fillId="4" borderId="0" xfId="0" applyFont="1" applyFill="1" applyAlignment="1">
      <alignment horizontal="center" vertical="center"/>
    </xf>
    <xf numFmtId="0" fontId="3" fillId="7" borderId="48" xfId="0" applyFont="1" applyFill="1" applyBorder="1" applyAlignment="1">
      <alignment horizontal="center" vertical="center"/>
    </xf>
    <xf numFmtId="0" fontId="7" fillId="4" borderId="0" xfId="0" applyFont="1" applyFill="1" applyAlignment="1">
      <alignment horizontal="center" vertical="center"/>
    </xf>
    <xf numFmtId="0" fontId="27" fillId="4" borderId="4" xfId="0" applyFont="1" applyFill="1" applyBorder="1" applyAlignment="1">
      <alignment horizontal="center" vertical="center"/>
    </xf>
    <xf numFmtId="0" fontId="2" fillId="4" borderId="11" xfId="0" applyFont="1" applyFill="1" applyBorder="1" applyAlignment="1">
      <alignment vertical="center"/>
    </xf>
    <xf numFmtId="0" fontId="11" fillId="4" borderId="0" xfId="0" applyFont="1" applyFill="1" applyAlignment="1">
      <alignment vertical="center"/>
    </xf>
    <xf numFmtId="0" fontId="11" fillId="4" borderId="9" xfId="0" applyFont="1" applyFill="1" applyBorder="1" applyAlignment="1">
      <alignment vertical="center"/>
    </xf>
    <xf numFmtId="0" fontId="12" fillId="5" borderId="40" xfId="0" applyFont="1" applyFill="1" applyBorder="1" applyAlignment="1">
      <alignment horizontal="center" vertical="center"/>
    </xf>
    <xf numFmtId="177" fontId="23" fillId="5" borderId="41" xfId="0" applyNumberFormat="1" applyFont="1" applyFill="1" applyBorder="1" applyAlignment="1">
      <alignment horizontal="center" vertical="center"/>
    </xf>
    <xf numFmtId="176" fontId="21" fillId="5" borderId="42" xfId="0" applyNumberFormat="1" applyFont="1" applyFill="1" applyBorder="1" applyAlignment="1">
      <alignment horizontal="center" vertical="center"/>
    </xf>
    <xf numFmtId="0" fontId="19" fillId="4" borderId="0" xfId="0" applyFont="1" applyFill="1" applyAlignment="1">
      <alignment horizontal="center" vertical="center"/>
    </xf>
    <xf numFmtId="0" fontId="25" fillId="4" borderId="0" xfId="0" applyFont="1" applyFill="1" applyAlignment="1">
      <alignment horizontal="center" vertical="center"/>
    </xf>
    <xf numFmtId="0" fontId="15" fillId="5" borderId="13" xfId="0" applyFont="1" applyFill="1" applyBorder="1" applyAlignment="1">
      <alignment vertical="center"/>
    </xf>
    <xf numFmtId="177" fontId="23" fillId="5" borderId="15" xfId="0" applyNumberFormat="1" applyFont="1" applyFill="1" applyBorder="1" applyAlignment="1">
      <alignment horizontal="center" vertical="center"/>
    </xf>
    <xf numFmtId="0" fontId="21" fillId="5" borderId="14" xfId="0" applyFont="1" applyFill="1" applyBorder="1" applyAlignment="1">
      <alignment horizontal="center" vertical="center"/>
    </xf>
    <xf numFmtId="177" fontId="13" fillId="9" borderId="13" xfId="0" applyNumberFormat="1" applyFont="1" applyFill="1" applyBorder="1" applyAlignment="1">
      <alignment horizontal="center" vertical="center"/>
    </xf>
    <xf numFmtId="176" fontId="26" fillId="9" borderId="14" xfId="0" applyNumberFormat="1" applyFont="1" applyFill="1" applyBorder="1" applyAlignment="1">
      <alignment horizontal="center"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2" fillId="4" borderId="66" xfId="0" applyFont="1" applyFill="1" applyBorder="1" applyAlignment="1">
      <alignment vertical="center"/>
    </xf>
    <xf numFmtId="0" fontId="2" fillId="4" borderId="66" xfId="0" applyFont="1" applyFill="1" applyBorder="1" applyAlignment="1">
      <alignment horizontal="center" vertical="center"/>
    </xf>
    <xf numFmtId="0" fontId="2" fillId="0" borderId="1" xfId="0" applyFont="1" applyBorder="1" applyAlignment="1">
      <alignment vertical="center"/>
    </xf>
    <xf numFmtId="0" fontId="20" fillId="0" borderId="1" xfId="0" applyFont="1" applyBorder="1" applyAlignment="1">
      <alignment vertical="center"/>
    </xf>
    <xf numFmtId="0" fontId="2" fillId="0" borderId="2" xfId="0" applyFont="1" applyBorder="1" applyAlignment="1">
      <alignment vertical="center" wrapText="1"/>
    </xf>
    <xf numFmtId="0" fontId="20" fillId="0" borderId="1" xfId="0" applyFont="1" applyBorder="1" applyAlignment="1">
      <alignment vertical="center" wrapText="1"/>
    </xf>
    <xf numFmtId="0" fontId="21" fillId="5" borderId="51" xfId="0" applyFont="1" applyFill="1" applyBorder="1" applyAlignment="1">
      <alignment horizontal="center" vertical="center"/>
    </xf>
    <xf numFmtId="0" fontId="12" fillId="5" borderId="2" xfId="0" applyFont="1" applyFill="1" applyBorder="1" applyAlignment="1">
      <alignment horizontal="center" vertical="center"/>
    </xf>
    <xf numFmtId="177" fontId="23" fillId="5" borderId="4" xfId="0" applyNumberFormat="1" applyFont="1" applyFill="1" applyBorder="1" applyAlignment="1">
      <alignment horizontal="center" vertical="center"/>
    </xf>
    <xf numFmtId="176" fontId="21" fillId="5" borderId="3" xfId="0" applyNumberFormat="1" applyFont="1" applyFill="1" applyBorder="1" applyAlignment="1">
      <alignment horizontal="center" vertical="center"/>
    </xf>
    <xf numFmtId="0" fontId="3" fillId="7" borderId="58" xfId="0" applyFont="1" applyFill="1" applyBorder="1" applyAlignment="1">
      <alignment horizontal="center" vertical="center"/>
    </xf>
    <xf numFmtId="0" fontId="2" fillId="0" borderId="5" xfId="0" applyFont="1" applyBorder="1" applyAlignment="1">
      <alignment vertical="center" wrapText="1"/>
    </xf>
    <xf numFmtId="0" fontId="11" fillId="0" borderId="2" xfId="0" applyFont="1" applyBorder="1" applyAlignment="1">
      <alignment vertical="center" wrapText="1"/>
    </xf>
    <xf numFmtId="0" fontId="3" fillId="7" borderId="61" xfId="0" applyFont="1" applyFill="1" applyBorder="1" applyAlignment="1">
      <alignment horizontal="center" vertical="center"/>
    </xf>
    <xf numFmtId="0" fontId="21" fillId="5" borderId="63" xfId="0" applyFont="1" applyFill="1" applyBorder="1" applyAlignment="1">
      <alignment horizontal="center" vertical="center"/>
    </xf>
    <xf numFmtId="0" fontId="12" fillId="5" borderId="64" xfId="0" applyFont="1" applyFill="1" applyBorder="1" applyAlignment="1">
      <alignment horizontal="center" vertical="center"/>
    </xf>
    <xf numFmtId="177" fontId="23" fillId="5" borderId="57" xfId="0" applyNumberFormat="1" applyFont="1" applyFill="1" applyBorder="1" applyAlignment="1">
      <alignment horizontal="center" vertical="center"/>
    </xf>
    <xf numFmtId="176" fontId="21" fillId="5" borderId="65" xfId="0" applyNumberFormat="1" applyFont="1" applyFill="1" applyBorder="1" applyAlignment="1">
      <alignment horizontal="center" vertical="center"/>
    </xf>
    <xf numFmtId="0" fontId="2" fillId="0" borderId="1" xfId="0" applyFont="1" applyBorder="1" applyAlignment="1">
      <alignment vertical="center" wrapText="1"/>
    </xf>
    <xf numFmtId="0" fontId="2" fillId="4" borderId="67" xfId="0" applyFont="1" applyFill="1" applyBorder="1" applyAlignment="1">
      <alignment vertical="center"/>
    </xf>
    <xf numFmtId="0" fontId="21" fillId="5" borderId="22" xfId="0" applyFont="1" applyFill="1" applyBorder="1" applyAlignment="1">
      <alignment horizontal="center" vertical="center"/>
    </xf>
    <xf numFmtId="0" fontId="27" fillId="4" borderId="24" xfId="0" applyFont="1" applyFill="1" applyBorder="1" applyAlignment="1">
      <alignment horizontal="center" vertical="center"/>
    </xf>
    <xf numFmtId="0" fontId="11" fillId="4" borderId="26" xfId="0" applyFont="1" applyFill="1" applyBorder="1" applyAlignment="1">
      <alignment vertical="center"/>
    </xf>
    <xf numFmtId="0" fontId="12" fillId="5" borderId="27" xfId="0" applyFont="1" applyFill="1" applyBorder="1" applyAlignment="1">
      <alignment horizontal="center" vertical="center"/>
    </xf>
    <xf numFmtId="178" fontId="23" fillId="5" borderId="28" xfId="0" applyNumberFormat="1" applyFont="1" applyFill="1" applyBorder="1" applyAlignment="1">
      <alignment horizontal="center" vertical="center"/>
    </xf>
    <xf numFmtId="176" fontId="21" fillId="5" borderId="29" xfId="0" applyNumberFormat="1" applyFont="1" applyFill="1" applyBorder="1" applyAlignment="1">
      <alignment horizontal="center" vertical="center"/>
    </xf>
    <xf numFmtId="178" fontId="23" fillId="5" borderId="15" xfId="0" applyNumberFormat="1" applyFont="1" applyFill="1" applyBorder="1" applyAlignment="1">
      <alignment horizontal="center" vertical="center"/>
    </xf>
    <xf numFmtId="0" fontId="18"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2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6"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xf>
    <xf numFmtId="0" fontId="17" fillId="7" borderId="21" xfId="0" applyFont="1" applyFill="1" applyBorder="1" applyAlignment="1" applyProtection="1">
      <alignment horizontal="center" vertical="center"/>
      <protection locked="0"/>
    </xf>
    <xf numFmtId="0" fontId="17" fillId="7" borderId="4" xfId="0" applyFont="1" applyFill="1" applyBorder="1" applyAlignment="1" applyProtection="1">
      <alignment horizontal="center" vertical="center"/>
      <protection locked="0"/>
    </xf>
    <xf numFmtId="0" fontId="11"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4" xfId="0" applyFont="1" applyFill="1" applyBorder="1" applyAlignment="1">
      <alignment horizontal="center" vertical="center"/>
    </xf>
    <xf numFmtId="0" fontId="5" fillId="8" borderId="4" xfId="0" applyFont="1" applyFill="1" applyBorder="1" applyAlignment="1">
      <alignment horizontal="center" vertical="center"/>
    </xf>
    <xf numFmtId="0" fontId="32" fillId="4" borderId="38" xfId="0" applyFont="1" applyFill="1" applyBorder="1" applyAlignment="1">
      <alignment horizontal="center" vertical="center" wrapText="1"/>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23" fillId="6" borderId="30" xfId="0" applyFont="1" applyFill="1" applyBorder="1" applyAlignment="1">
      <alignment horizontal="center" vertical="center"/>
    </xf>
    <xf numFmtId="0" fontId="23" fillId="6" borderId="6"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36" xfId="0" applyFont="1" applyFill="1" applyBorder="1" applyAlignment="1">
      <alignment horizontal="center" vertical="center"/>
    </xf>
    <xf numFmtId="0" fontId="22" fillId="2" borderId="45" xfId="0" applyFont="1" applyFill="1" applyBorder="1" applyAlignment="1">
      <alignment horizontal="center" vertical="center" wrapText="1"/>
    </xf>
    <xf numFmtId="0" fontId="22" fillId="2" borderId="46" xfId="0" applyFont="1" applyFill="1" applyBorder="1" applyAlignment="1">
      <alignment horizontal="center" vertical="center"/>
    </xf>
    <xf numFmtId="0" fontId="17" fillId="7" borderId="47" xfId="0" applyFont="1" applyFill="1" applyBorder="1" applyAlignment="1" applyProtection="1">
      <alignment horizontal="center" vertical="center"/>
      <protection locked="0"/>
    </xf>
    <xf numFmtId="0" fontId="17" fillId="7" borderId="46" xfId="0" applyFont="1" applyFill="1" applyBorder="1" applyAlignment="1" applyProtection="1">
      <alignment horizontal="center" vertical="center"/>
      <protection locked="0"/>
    </xf>
    <xf numFmtId="0" fontId="22" fillId="4" borderId="0" xfId="0" applyFont="1" applyFill="1" applyAlignment="1">
      <alignment horizontal="center" vertical="center" wrapText="1"/>
    </xf>
    <xf numFmtId="0" fontId="22" fillId="4" borderId="17" xfId="0" applyFont="1" applyFill="1" applyBorder="1" applyAlignment="1">
      <alignment horizontal="center" vertical="center" wrapText="1"/>
    </xf>
    <xf numFmtId="0" fontId="11" fillId="4" borderId="0" xfId="0" applyFont="1" applyFill="1" applyAlignment="1">
      <alignment horizontal="center" vertical="center"/>
    </xf>
    <xf numFmtId="0" fontId="11" fillId="4" borderId="25" xfId="0" applyFont="1" applyFill="1" applyBorder="1" applyAlignment="1">
      <alignment horizontal="center" vertical="center"/>
    </xf>
    <xf numFmtId="0" fontId="11" fillId="4" borderId="12" xfId="0" applyFont="1" applyFill="1" applyBorder="1" applyAlignment="1">
      <alignment horizontal="center" vertical="center"/>
    </xf>
    <xf numFmtId="0" fontId="5" fillId="8" borderId="1" xfId="0" applyFont="1" applyFill="1" applyBorder="1" applyAlignment="1">
      <alignment horizontal="center" vertical="center"/>
    </xf>
    <xf numFmtId="0" fontId="23" fillId="5" borderId="21" xfId="0" applyFont="1" applyFill="1" applyBorder="1" applyAlignment="1">
      <alignment horizontal="center" vertical="center"/>
    </xf>
    <xf numFmtId="0" fontId="23" fillId="5" borderId="4"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1" fillId="4" borderId="23"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8" fillId="7" borderId="21" xfId="0" applyFont="1" applyFill="1" applyBorder="1" applyAlignment="1" applyProtection="1">
      <alignment horizontal="center" vertical="center"/>
      <protection locked="0"/>
    </xf>
    <xf numFmtId="0" fontId="18" fillId="7" borderId="4"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25" fillId="3" borderId="32" xfId="0" applyFont="1" applyFill="1" applyBorder="1" applyAlignment="1">
      <alignment horizontal="center" vertical="center" wrapText="1"/>
    </xf>
    <xf numFmtId="0" fontId="23" fillId="5" borderId="49" xfId="0" applyFont="1" applyFill="1" applyBorder="1" applyAlignment="1">
      <alignment horizontal="center" vertical="center"/>
    </xf>
    <xf numFmtId="0" fontId="23" fillId="5" borderId="50" xfId="0" applyFont="1" applyFill="1" applyBorder="1" applyAlignment="1">
      <alignment horizontal="center" vertical="center"/>
    </xf>
    <xf numFmtId="0" fontId="16" fillId="7" borderId="21" xfId="0" applyFont="1" applyFill="1" applyBorder="1" applyAlignment="1">
      <alignment horizontal="center" vertical="center"/>
    </xf>
    <xf numFmtId="0" fontId="16" fillId="7" borderId="4" xfId="0" applyFont="1" applyFill="1" applyBorder="1" applyAlignment="1">
      <alignment horizontal="center" vertical="center"/>
    </xf>
    <xf numFmtId="0" fontId="17" fillId="7" borderId="27" xfId="0" applyFont="1" applyFill="1" applyBorder="1" applyAlignment="1" applyProtection="1">
      <alignment horizontal="center" vertical="center"/>
      <protection locked="0"/>
    </xf>
    <xf numFmtId="0" fontId="17" fillId="7" borderId="28" xfId="0" applyFont="1" applyFill="1" applyBorder="1" applyAlignment="1" applyProtection="1">
      <alignment horizontal="center" vertical="center"/>
      <protection locked="0"/>
    </xf>
    <xf numFmtId="0" fontId="11" fillId="4" borderId="9"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1" fillId="4" borderId="38" xfId="0" applyFont="1" applyFill="1" applyBorder="1" applyAlignment="1">
      <alignment horizontal="center" vertical="center" wrapText="1"/>
    </xf>
    <xf numFmtId="0" fontId="17" fillId="7" borderId="52" xfId="0" applyFont="1" applyFill="1" applyBorder="1" applyAlignment="1" applyProtection="1">
      <alignment horizontal="center" vertical="center"/>
      <protection locked="0"/>
    </xf>
    <xf numFmtId="0" fontId="23" fillId="5" borderId="62" xfId="0" applyFont="1" applyFill="1" applyBorder="1" applyAlignment="1">
      <alignment horizontal="center" vertical="center"/>
    </xf>
    <xf numFmtId="0" fontId="23" fillId="5" borderId="54" xfId="0" applyFont="1" applyFill="1" applyBorder="1" applyAlignment="1">
      <alignment horizontal="center" vertical="center"/>
    </xf>
    <xf numFmtId="0" fontId="18" fillId="7" borderId="56" xfId="0" applyFont="1" applyFill="1" applyBorder="1" applyAlignment="1" applyProtection="1">
      <alignment horizontal="center" vertical="center"/>
      <protection locked="0"/>
    </xf>
    <xf numFmtId="0" fontId="18" fillId="7" borderId="57" xfId="0" applyFont="1" applyFill="1" applyBorder="1" applyAlignment="1" applyProtection="1">
      <alignment horizontal="center" vertical="center"/>
      <protection locked="0"/>
    </xf>
    <xf numFmtId="0" fontId="17" fillId="7" borderId="56" xfId="0" applyFont="1" applyFill="1" applyBorder="1" applyAlignment="1" applyProtection="1">
      <alignment horizontal="center" vertical="center"/>
      <protection locked="0"/>
    </xf>
    <xf numFmtId="0" fontId="17" fillId="7" borderId="57" xfId="0" applyFont="1" applyFill="1" applyBorder="1" applyAlignment="1" applyProtection="1">
      <alignment horizontal="center" vertical="center"/>
      <protection locked="0"/>
    </xf>
    <xf numFmtId="0" fontId="17" fillId="7" borderId="59" xfId="0" applyFont="1" applyFill="1" applyBorder="1" applyAlignment="1" applyProtection="1">
      <alignment horizontal="center" vertical="center"/>
      <protection locked="0"/>
    </xf>
    <xf numFmtId="0" fontId="17" fillId="7" borderId="60" xfId="0" applyFont="1" applyFill="1" applyBorder="1" applyAlignment="1" applyProtection="1">
      <alignment horizontal="center" vertical="center"/>
      <protection locked="0"/>
    </xf>
    <xf numFmtId="0" fontId="26" fillId="2" borderId="53" xfId="0" applyFont="1" applyFill="1" applyBorder="1" applyAlignment="1">
      <alignment horizontal="center" vertical="center" wrapText="1"/>
    </xf>
    <xf numFmtId="0" fontId="26" fillId="2" borderId="54"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30" fillId="4" borderId="0" xfId="0" applyFont="1" applyFill="1" applyAlignment="1">
      <alignment horizontal="center" vertical="center"/>
    </xf>
    <xf numFmtId="0" fontId="12" fillId="4" borderId="9" xfId="0" applyFont="1" applyFill="1" applyBorder="1" applyAlignment="1" applyProtection="1">
      <alignment horizontal="center" vertical="center"/>
      <protection locked="0"/>
    </xf>
    <xf numFmtId="0" fontId="12" fillId="4" borderId="12"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9" xfId="0" applyFont="1" applyFill="1" applyBorder="1" applyAlignment="1">
      <alignment horizontal="center" vertical="center"/>
    </xf>
    <xf numFmtId="0" fontId="26" fillId="4" borderId="0" xfId="0" applyFont="1" applyFill="1" applyAlignment="1">
      <alignment horizontal="center" vertical="center" wrapText="1"/>
    </xf>
    <xf numFmtId="0" fontId="14" fillId="4" borderId="0" xfId="0" applyFont="1" applyFill="1" applyAlignment="1">
      <alignment horizontal="center" vertical="center"/>
    </xf>
    <xf numFmtId="0" fontId="18" fillId="7" borderId="21" xfId="0" applyFont="1" applyFill="1" applyBorder="1" applyAlignment="1">
      <alignment horizontal="center" vertical="center"/>
    </xf>
    <xf numFmtId="0" fontId="18" fillId="7" borderId="4" xfId="0" applyFont="1" applyFill="1" applyBorder="1" applyAlignment="1">
      <alignment horizontal="center" vertical="center"/>
    </xf>
    <xf numFmtId="0" fontId="23" fillId="4" borderId="68" xfId="0" applyFont="1" applyFill="1" applyBorder="1" applyAlignment="1">
      <alignment horizontal="left" vertical="center"/>
    </xf>
    <xf numFmtId="0" fontId="23" fillId="4" borderId="69" xfId="0" applyFont="1" applyFill="1" applyBorder="1" applyAlignment="1">
      <alignment horizontal="left" vertical="center"/>
    </xf>
    <xf numFmtId="0" fontId="23" fillId="4" borderId="70" xfId="0" applyFont="1" applyFill="1" applyBorder="1" applyAlignment="1">
      <alignment horizontal="left" vertical="center"/>
    </xf>
    <xf numFmtId="0" fontId="17" fillId="2" borderId="68" xfId="0" applyFont="1" applyFill="1" applyBorder="1" applyAlignment="1">
      <alignment horizontal="left" vertical="center"/>
    </xf>
    <xf numFmtId="0" fontId="17" fillId="2" borderId="69" xfId="0" applyFont="1" applyFill="1" applyBorder="1" applyAlignment="1">
      <alignment horizontal="left" vertical="center"/>
    </xf>
    <xf numFmtId="0" fontId="17" fillId="2" borderId="70" xfId="0" applyFont="1" applyFill="1" applyBorder="1" applyAlignment="1">
      <alignment horizontal="left" vertical="center"/>
    </xf>
    <xf numFmtId="177" fontId="12" fillId="9" borderId="13" xfId="0" applyNumberFormat="1" applyFont="1" applyFill="1" applyBorder="1" applyAlignment="1">
      <alignment horizontal="center" vertical="center"/>
    </xf>
    <xf numFmtId="0" fontId="12" fillId="9" borderId="15" xfId="0" applyFont="1" applyFill="1" applyBorder="1" applyAlignment="1">
      <alignment horizontal="center" vertical="center"/>
    </xf>
    <xf numFmtId="3" fontId="12" fillId="7" borderId="13" xfId="0" applyNumberFormat="1" applyFont="1" applyFill="1" applyBorder="1" applyAlignment="1" applyProtection="1">
      <alignment horizontal="center" vertical="center"/>
      <protection locked="0"/>
    </xf>
    <xf numFmtId="3" fontId="12" fillId="7" borderId="15" xfId="0" applyNumberFormat="1" applyFont="1" applyFill="1" applyBorder="1" applyAlignment="1" applyProtection="1">
      <alignment horizontal="center" vertical="center"/>
      <protection locked="0"/>
    </xf>
    <xf numFmtId="3" fontId="12" fillId="9" borderId="13" xfId="0" applyNumberFormat="1" applyFont="1" applyFill="1" applyBorder="1" applyAlignment="1">
      <alignment horizontal="center" vertical="center"/>
    </xf>
    <xf numFmtId="3" fontId="12" fillId="9" borderId="15" xfId="0" applyNumberFormat="1" applyFont="1" applyFill="1" applyBorder="1" applyAlignment="1">
      <alignment horizontal="center" vertical="center"/>
    </xf>
    <xf numFmtId="0" fontId="35" fillId="9" borderId="15" xfId="0" applyFont="1" applyFill="1" applyBorder="1" applyAlignment="1">
      <alignment horizontal="center" vertical="center"/>
    </xf>
    <xf numFmtId="0" fontId="35" fillId="9" borderId="14" xfId="0" applyFont="1" applyFill="1" applyBorder="1" applyAlignment="1">
      <alignment horizontal="center" vertical="center"/>
    </xf>
    <xf numFmtId="0" fontId="35" fillId="7" borderId="15" xfId="0" applyFont="1" applyFill="1" applyBorder="1" applyAlignment="1">
      <alignment horizontal="center" vertical="center"/>
    </xf>
    <xf numFmtId="0" fontId="35" fillId="7"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54248</xdr:colOff>
      <xdr:row>22</xdr:row>
      <xdr:rowOff>18463</xdr:rowOff>
    </xdr:from>
    <xdr:to>
      <xdr:col>11</xdr:col>
      <xdr:colOff>0</xdr:colOff>
      <xdr:row>24</xdr:row>
      <xdr:rowOff>80653</xdr:rowOff>
    </xdr:to>
    <xdr:sp macro="" textlink="">
      <xdr:nvSpPr>
        <xdr:cNvPr id="14" name="矢印: 右 13">
          <a:extLst>
            <a:ext uri="{FF2B5EF4-FFF2-40B4-BE49-F238E27FC236}">
              <a16:creationId xmlns:a16="http://schemas.microsoft.com/office/drawing/2014/main" id="{5A12F215-1110-486E-B167-B8A2AA1FDFAF}"/>
            </a:ext>
          </a:extLst>
        </xdr:cNvPr>
        <xdr:cNvSpPr/>
      </xdr:nvSpPr>
      <xdr:spPr>
        <a:xfrm>
          <a:off x="4224081" y="6580130"/>
          <a:ext cx="3734586" cy="464356"/>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54248</xdr:colOff>
      <xdr:row>38</xdr:row>
      <xdr:rowOff>32575</xdr:rowOff>
    </xdr:from>
    <xdr:to>
      <xdr:col>11</xdr:col>
      <xdr:colOff>0</xdr:colOff>
      <xdr:row>40</xdr:row>
      <xdr:rowOff>94765</xdr:rowOff>
    </xdr:to>
    <xdr:sp macro="" textlink="">
      <xdr:nvSpPr>
        <xdr:cNvPr id="3" name="矢印: 右 2">
          <a:extLst>
            <a:ext uri="{FF2B5EF4-FFF2-40B4-BE49-F238E27FC236}">
              <a16:creationId xmlns:a16="http://schemas.microsoft.com/office/drawing/2014/main" id="{0262150F-ACA8-427E-A72D-798E8744FC89}"/>
            </a:ext>
          </a:extLst>
        </xdr:cNvPr>
        <xdr:cNvSpPr/>
      </xdr:nvSpPr>
      <xdr:spPr>
        <a:xfrm>
          <a:off x="4224081" y="11377908"/>
          <a:ext cx="3734586" cy="527857"/>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54248</xdr:colOff>
      <xdr:row>53</xdr:row>
      <xdr:rowOff>11407</xdr:rowOff>
    </xdr:from>
    <xdr:to>
      <xdr:col>11</xdr:col>
      <xdr:colOff>0</xdr:colOff>
      <xdr:row>55</xdr:row>
      <xdr:rowOff>73597</xdr:rowOff>
    </xdr:to>
    <xdr:sp macro="" textlink="">
      <xdr:nvSpPr>
        <xdr:cNvPr id="4" name="矢印: 右 3">
          <a:extLst>
            <a:ext uri="{FF2B5EF4-FFF2-40B4-BE49-F238E27FC236}">
              <a16:creationId xmlns:a16="http://schemas.microsoft.com/office/drawing/2014/main" id="{71EA4F52-9D41-4C3B-8003-2352A2B61DAD}"/>
            </a:ext>
          </a:extLst>
        </xdr:cNvPr>
        <xdr:cNvSpPr/>
      </xdr:nvSpPr>
      <xdr:spPr>
        <a:xfrm>
          <a:off x="4224081" y="11540185"/>
          <a:ext cx="4045030" cy="69719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54248</xdr:colOff>
      <xdr:row>83</xdr:row>
      <xdr:rowOff>11407</xdr:rowOff>
    </xdr:from>
    <xdr:to>
      <xdr:col>11</xdr:col>
      <xdr:colOff>0</xdr:colOff>
      <xdr:row>85</xdr:row>
      <xdr:rowOff>73597</xdr:rowOff>
    </xdr:to>
    <xdr:sp macro="" textlink="">
      <xdr:nvSpPr>
        <xdr:cNvPr id="6" name="矢印: 右 5">
          <a:extLst>
            <a:ext uri="{FF2B5EF4-FFF2-40B4-BE49-F238E27FC236}">
              <a16:creationId xmlns:a16="http://schemas.microsoft.com/office/drawing/2014/main" id="{1493C6B0-E61A-4926-926A-586E8CEC5489}"/>
            </a:ext>
          </a:extLst>
        </xdr:cNvPr>
        <xdr:cNvSpPr/>
      </xdr:nvSpPr>
      <xdr:spPr>
        <a:xfrm>
          <a:off x="4224081" y="21855407"/>
          <a:ext cx="4045030" cy="69719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54248</xdr:colOff>
      <xdr:row>96</xdr:row>
      <xdr:rowOff>11407</xdr:rowOff>
    </xdr:from>
    <xdr:to>
      <xdr:col>11</xdr:col>
      <xdr:colOff>0</xdr:colOff>
      <xdr:row>98</xdr:row>
      <xdr:rowOff>73597</xdr:rowOff>
    </xdr:to>
    <xdr:sp macro="" textlink="">
      <xdr:nvSpPr>
        <xdr:cNvPr id="7" name="矢印: 右 6">
          <a:extLst>
            <a:ext uri="{FF2B5EF4-FFF2-40B4-BE49-F238E27FC236}">
              <a16:creationId xmlns:a16="http://schemas.microsoft.com/office/drawing/2014/main" id="{A55154CE-AD5F-49BE-BA88-85049461D17C}"/>
            </a:ext>
          </a:extLst>
        </xdr:cNvPr>
        <xdr:cNvSpPr/>
      </xdr:nvSpPr>
      <xdr:spPr>
        <a:xfrm>
          <a:off x="4224081" y="26914240"/>
          <a:ext cx="4045030" cy="69719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40134</xdr:colOff>
      <xdr:row>65</xdr:row>
      <xdr:rowOff>71379</xdr:rowOff>
    </xdr:from>
    <xdr:to>
      <xdr:col>10</xdr:col>
      <xdr:colOff>1834442</xdr:colOff>
      <xdr:row>67</xdr:row>
      <xdr:rowOff>63500</xdr:rowOff>
    </xdr:to>
    <xdr:sp macro="" textlink="">
      <xdr:nvSpPr>
        <xdr:cNvPr id="8" name="矢印: 右 7">
          <a:extLst>
            <a:ext uri="{FF2B5EF4-FFF2-40B4-BE49-F238E27FC236}">
              <a16:creationId xmlns:a16="http://schemas.microsoft.com/office/drawing/2014/main" id="{EBFDD8E7-BF9A-4157-B96B-A9B0D1A04F26}"/>
            </a:ext>
          </a:extLst>
        </xdr:cNvPr>
        <xdr:cNvSpPr/>
      </xdr:nvSpPr>
      <xdr:spPr>
        <a:xfrm>
          <a:off x="4209967" y="21562601"/>
          <a:ext cx="3734586" cy="457788"/>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twoCellAnchor>
    <xdr:from>
      <xdr:col>6</xdr:col>
      <xdr:colOff>54248</xdr:colOff>
      <xdr:row>111</xdr:row>
      <xdr:rowOff>18463</xdr:rowOff>
    </xdr:from>
    <xdr:to>
      <xdr:col>11</xdr:col>
      <xdr:colOff>0</xdr:colOff>
      <xdr:row>113</xdr:row>
      <xdr:rowOff>80653</xdr:rowOff>
    </xdr:to>
    <xdr:sp macro="" textlink="">
      <xdr:nvSpPr>
        <xdr:cNvPr id="9" name="矢印: 右 8">
          <a:extLst>
            <a:ext uri="{FF2B5EF4-FFF2-40B4-BE49-F238E27FC236}">
              <a16:creationId xmlns:a16="http://schemas.microsoft.com/office/drawing/2014/main" id="{6E9894C2-ABEA-4D92-A66E-CB3A707B86D5}"/>
            </a:ext>
          </a:extLst>
        </xdr:cNvPr>
        <xdr:cNvSpPr/>
      </xdr:nvSpPr>
      <xdr:spPr>
        <a:xfrm>
          <a:off x="4715148" y="34848213"/>
          <a:ext cx="3736702" cy="50034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時間削減効果</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4B48C-D37F-4310-A0E0-089BFD0B96EF}">
  <dimension ref="A1:R114"/>
  <sheetViews>
    <sheetView tabSelected="1" view="pageBreakPreview" zoomScaleNormal="115" zoomScaleSheetLayoutView="100" workbookViewId="0"/>
  </sheetViews>
  <sheetFormatPr defaultColWidth="8.625" defaultRowHeight="15"/>
  <cols>
    <col min="1" max="1" width="4.375" style="2" customWidth="1"/>
    <col min="2" max="2" width="3.875" style="2" bestFit="1" customWidth="1"/>
    <col min="3" max="3" width="26.375" style="2" customWidth="1"/>
    <col min="4" max="4" width="2.875" style="2" customWidth="1"/>
    <col min="5" max="5" width="14.5" style="2" customWidth="1"/>
    <col min="6" max="6" width="4.625" style="2" bestFit="1" customWidth="1"/>
    <col min="7" max="7" width="14.5" style="2" customWidth="1"/>
    <col min="8" max="8" width="4.625" style="2" customWidth="1"/>
    <col min="9" max="9" width="3.375" style="2" bestFit="1" customWidth="1"/>
    <col min="10" max="10" width="3" style="2" customWidth="1"/>
    <col min="11" max="11" width="24.25" style="2" customWidth="1"/>
    <col min="12" max="12" width="4.625" style="2" customWidth="1"/>
    <col min="13" max="13" width="12.875" style="2" customWidth="1"/>
    <col min="14" max="14" width="4.625" style="2" bestFit="1" customWidth="1"/>
    <col min="15" max="15" width="24.375" style="2" bestFit="1" customWidth="1"/>
    <col min="16" max="16" width="4.625" style="2" bestFit="1" customWidth="1"/>
    <col min="17" max="17" width="3.5" style="2" customWidth="1"/>
    <col min="18" max="18" width="2.125" style="2" customWidth="1"/>
    <col min="19" max="16384" width="8.625" style="2"/>
  </cols>
  <sheetData>
    <row r="1" spans="1:18" ht="6.6" customHeight="1">
      <c r="A1" s="1"/>
      <c r="B1" s="1"/>
      <c r="C1" s="1"/>
      <c r="D1" s="1"/>
      <c r="E1" s="1"/>
      <c r="F1" s="1"/>
      <c r="G1" s="1"/>
      <c r="H1" s="1"/>
      <c r="I1" s="1"/>
      <c r="J1" s="1"/>
      <c r="K1" s="1"/>
      <c r="L1" s="1"/>
      <c r="M1" s="1"/>
      <c r="N1" s="1"/>
      <c r="O1" s="1"/>
      <c r="P1" s="1"/>
      <c r="Q1" s="1"/>
    </row>
    <row r="2" spans="1:18" ht="22.15">
      <c r="A2" s="1"/>
      <c r="B2" s="3" t="s">
        <v>0</v>
      </c>
      <c r="C2" s="1"/>
      <c r="D2" s="1"/>
      <c r="E2" s="1"/>
      <c r="F2" s="1"/>
      <c r="G2" s="1"/>
      <c r="H2" s="1"/>
      <c r="I2" s="1"/>
      <c r="J2" s="1"/>
      <c r="K2" s="1"/>
      <c r="L2" s="1"/>
      <c r="M2" s="1"/>
      <c r="N2" s="1"/>
      <c r="O2" s="1"/>
      <c r="P2" s="1"/>
      <c r="Q2" s="1"/>
      <c r="R2" s="1"/>
    </row>
    <row r="3" spans="1:18" ht="48.75" thickBot="1">
      <c r="A3" s="1"/>
      <c r="B3" s="162" t="s">
        <v>1</v>
      </c>
      <c r="C3" s="162"/>
      <c r="D3" s="162"/>
      <c r="E3" s="162"/>
      <c r="F3" s="162"/>
      <c r="G3" s="162"/>
      <c r="H3" s="162"/>
      <c r="I3" s="162"/>
      <c r="J3" s="162"/>
      <c r="K3" s="162"/>
      <c r="L3" s="162"/>
      <c r="M3" s="162"/>
      <c r="N3" s="162"/>
      <c r="O3" s="162"/>
      <c r="P3" s="162"/>
      <c r="Q3" s="4"/>
      <c r="R3" s="1"/>
    </row>
    <row r="4" spans="1:18" ht="22.5" thickBot="1">
      <c r="A4" s="1"/>
      <c r="B4" s="171" t="s">
        <v>2</v>
      </c>
      <c r="C4" s="172"/>
      <c r="D4" s="172"/>
      <c r="E4" s="173"/>
      <c r="F4" s="177">
        <f>O24+O40+O55+O67+O85+O98+O113</f>
        <v>0</v>
      </c>
      <c r="G4" s="178"/>
      <c r="H4" s="178"/>
      <c r="I4" s="183" t="s">
        <v>3</v>
      </c>
      <c r="J4" s="184"/>
      <c r="K4" s="5" t="s">
        <v>4</v>
      </c>
      <c r="L4" s="163"/>
      <c r="M4" s="163"/>
      <c r="N4" s="163"/>
      <c r="O4" s="163"/>
      <c r="P4" s="163"/>
      <c r="Q4" s="1"/>
      <c r="R4" s="1"/>
    </row>
    <row r="5" spans="1:18" ht="22.5" thickBot="1">
      <c r="A5" s="1"/>
      <c r="B5" s="174" t="s">
        <v>5</v>
      </c>
      <c r="C5" s="175"/>
      <c r="D5" s="175"/>
      <c r="E5" s="176"/>
      <c r="F5" s="179">
        <v>0</v>
      </c>
      <c r="G5" s="180"/>
      <c r="H5" s="180"/>
      <c r="I5" s="185" t="s">
        <v>6</v>
      </c>
      <c r="J5" s="186"/>
      <c r="K5" s="5" t="s">
        <v>7</v>
      </c>
      <c r="L5" s="163"/>
      <c r="M5" s="163"/>
      <c r="N5" s="163"/>
      <c r="O5" s="163"/>
      <c r="P5" s="163"/>
      <c r="Q5" s="1"/>
      <c r="R5" s="1"/>
    </row>
    <row r="6" spans="1:18" ht="22.5" thickBot="1">
      <c r="A6" s="1"/>
      <c r="B6" s="171" t="s">
        <v>8</v>
      </c>
      <c r="C6" s="172"/>
      <c r="D6" s="172"/>
      <c r="E6" s="173"/>
      <c r="F6" s="181">
        <f>(F4*F5)*12</f>
        <v>0</v>
      </c>
      <c r="G6" s="182"/>
      <c r="H6" s="182"/>
      <c r="I6" s="183" t="s">
        <v>6</v>
      </c>
      <c r="J6" s="184"/>
      <c r="K6" s="5"/>
      <c r="L6" s="164"/>
      <c r="M6" s="164"/>
      <c r="N6" s="164"/>
      <c r="O6" s="164"/>
      <c r="P6" s="164"/>
      <c r="Q6" s="1"/>
      <c r="R6" s="1"/>
    </row>
    <row r="7" spans="1:18" ht="15.4" thickBot="1">
      <c r="A7" s="1"/>
      <c r="B7" s="1"/>
      <c r="C7" s="1"/>
      <c r="D7" s="1"/>
      <c r="E7" s="1"/>
      <c r="F7" s="1"/>
      <c r="G7" s="1"/>
      <c r="H7" s="1"/>
      <c r="I7" s="1"/>
      <c r="J7" s="1"/>
      <c r="K7" s="1"/>
      <c r="L7" s="1"/>
      <c r="M7" s="1"/>
      <c r="N7" s="1"/>
      <c r="O7" s="1"/>
      <c r="P7" s="1"/>
      <c r="Q7" s="1"/>
      <c r="R7" s="1"/>
    </row>
    <row r="8" spans="1:18" ht="62.45" customHeight="1" thickTop="1" thickBot="1">
      <c r="A8" s="1"/>
      <c r="B8" s="6" t="s">
        <v>9</v>
      </c>
      <c r="C8" s="91" t="s">
        <v>10</v>
      </c>
      <c r="D8" s="91"/>
      <c r="E8" s="92" t="s">
        <v>11</v>
      </c>
      <c r="F8" s="92"/>
      <c r="G8" s="92"/>
      <c r="H8" s="92"/>
      <c r="I8" s="92"/>
      <c r="J8" s="92"/>
      <c r="K8" s="92"/>
      <c r="L8" s="92"/>
      <c r="M8" s="92"/>
      <c r="N8" s="92"/>
      <c r="O8" s="92"/>
      <c r="P8" s="93"/>
      <c r="Q8" s="1"/>
      <c r="R8" s="1"/>
    </row>
    <row r="9" spans="1:18" ht="21.6" customHeight="1" thickTop="1" thickBot="1">
      <c r="A9" s="1"/>
      <c r="B9" s="94" t="s">
        <v>12</v>
      </c>
      <c r="C9" s="94"/>
      <c r="D9" s="95"/>
      <c r="E9" s="95"/>
      <c r="F9" s="95"/>
      <c r="G9" s="94"/>
      <c r="H9" s="94"/>
      <c r="I9" s="7" t="s">
        <v>13</v>
      </c>
      <c r="J9" s="96" t="s">
        <v>14</v>
      </c>
      <c r="K9" s="97"/>
      <c r="L9" s="97"/>
      <c r="M9" s="97"/>
      <c r="N9" s="97"/>
      <c r="O9" s="97"/>
      <c r="P9" s="98"/>
      <c r="Q9" s="1"/>
      <c r="R9" s="1"/>
    </row>
    <row r="10" spans="1:18" ht="46.5" customHeight="1" thickTop="1">
      <c r="A10" s="1"/>
      <c r="B10" s="127" t="s">
        <v>15</v>
      </c>
      <c r="C10" s="128"/>
      <c r="D10" s="129" t="s">
        <v>16</v>
      </c>
      <c r="E10" s="130"/>
      <c r="F10" s="131"/>
      <c r="G10" s="132" t="s">
        <v>17</v>
      </c>
      <c r="H10" s="133"/>
      <c r="I10" s="8"/>
      <c r="J10" s="134" t="s">
        <v>18</v>
      </c>
      <c r="K10" s="135"/>
      <c r="L10" s="136" t="s">
        <v>19</v>
      </c>
      <c r="M10" s="136"/>
      <c r="N10" s="136"/>
      <c r="O10" s="114" t="s">
        <v>20</v>
      </c>
      <c r="P10" s="115"/>
      <c r="Q10" s="1"/>
      <c r="R10" s="1"/>
    </row>
    <row r="11" spans="1:18" ht="18" customHeight="1">
      <c r="A11" s="1"/>
      <c r="B11" s="9">
        <v>0</v>
      </c>
      <c r="C11" s="10" t="s">
        <v>21</v>
      </c>
      <c r="D11" s="139" t="s">
        <v>22</v>
      </c>
      <c r="E11" s="140"/>
      <c r="F11" s="11" t="s">
        <v>23</v>
      </c>
      <c r="G11" s="76" t="s">
        <v>22</v>
      </c>
      <c r="H11" s="12" t="s">
        <v>23</v>
      </c>
      <c r="I11" s="13"/>
      <c r="J11" s="14">
        <v>0</v>
      </c>
      <c r="K11" s="15" t="s">
        <v>21</v>
      </c>
      <c r="L11" s="118" t="s">
        <v>22</v>
      </c>
      <c r="M11" s="119"/>
      <c r="N11" s="16" t="s">
        <v>23</v>
      </c>
      <c r="O11" s="120" t="s">
        <v>24</v>
      </c>
      <c r="P11" s="121"/>
      <c r="Q11" s="1"/>
      <c r="R11" s="1"/>
    </row>
    <row r="12" spans="1:18" ht="32.1" customHeight="1">
      <c r="A12" s="1"/>
      <c r="B12" s="9">
        <v>1</v>
      </c>
      <c r="C12" s="10" t="s">
        <v>25</v>
      </c>
      <c r="D12" s="85"/>
      <c r="E12" s="86"/>
      <c r="F12" s="11" t="s">
        <v>23</v>
      </c>
      <c r="G12" s="76">
        <v>1</v>
      </c>
      <c r="H12" s="12" t="s">
        <v>23</v>
      </c>
      <c r="I12" s="13"/>
      <c r="J12" s="9">
        <v>1</v>
      </c>
      <c r="K12" s="17" t="s">
        <v>26</v>
      </c>
      <c r="L12" s="125">
        <v>1</v>
      </c>
      <c r="M12" s="126"/>
      <c r="N12" s="18" t="s">
        <v>23</v>
      </c>
      <c r="O12" s="122"/>
      <c r="P12" s="121"/>
      <c r="Q12" s="1"/>
      <c r="R12" s="1"/>
    </row>
    <row r="13" spans="1:18" ht="18" customHeight="1">
      <c r="A13" s="1"/>
      <c r="B13" s="9">
        <v>2</v>
      </c>
      <c r="C13" s="10" t="s">
        <v>27</v>
      </c>
      <c r="D13" s="85"/>
      <c r="E13" s="86"/>
      <c r="F13" s="11" t="s">
        <v>23</v>
      </c>
      <c r="G13" s="76">
        <v>1</v>
      </c>
      <c r="H13" s="12" t="s">
        <v>23</v>
      </c>
      <c r="I13" s="13"/>
      <c r="J13" s="9">
        <v>2</v>
      </c>
      <c r="K13" s="19" t="s">
        <v>28</v>
      </c>
      <c r="L13" s="125">
        <v>1</v>
      </c>
      <c r="M13" s="126"/>
      <c r="N13" s="18" t="s">
        <v>23</v>
      </c>
      <c r="O13" s="122"/>
      <c r="P13" s="121"/>
      <c r="Q13" s="1"/>
      <c r="R13" s="1"/>
    </row>
    <row r="14" spans="1:18" ht="18" customHeight="1">
      <c r="A14" s="1"/>
      <c r="B14" s="9">
        <v>3</v>
      </c>
      <c r="C14" s="10" t="s">
        <v>29</v>
      </c>
      <c r="D14" s="85"/>
      <c r="E14" s="86"/>
      <c r="F14" s="11" t="s">
        <v>23</v>
      </c>
      <c r="G14" s="76">
        <v>1</v>
      </c>
      <c r="H14" s="12" t="s">
        <v>23</v>
      </c>
      <c r="I14" s="13"/>
      <c r="J14" s="9">
        <v>3</v>
      </c>
      <c r="K14" s="20" t="s">
        <v>30</v>
      </c>
      <c r="L14" s="125">
        <v>0</v>
      </c>
      <c r="M14" s="126"/>
      <c r="N14" s="18" t="s">
        <v>23</v>
      </c>
      <c r="O14" s="122"/>
      <c r="P14" s="121"/>
      <c r="Q14" s="1"/>
      <c r="R14" s="1"/>
    </row>
    <row r="15" spans="1:18" ht="18" customHeight="1">
      <c r="A15" s="1"/>
      <c r="B15" s="9">
        <v>4</v>
      </c>
      <c r="C15" s="10" t="s">
        <v>31</v>
      </c>
      <c r="D15" s="85"/>
      <c r="E15" s="86"/>
      <c r="F15" s="11" t="s">
        <v>23</v>
      </c>
      <c r="G15" s="76">
        <v>1</v>
      </c>
      <c r="H15" s="12" t="s">
        <v>23</v>
      </c>
      <c r="I15" s="13"/>
      <c r="J15" s="9">
        <v>4</v>
      </c>
      <c r="K15" s="20" t="s">
        <v>32</v>
      </c>
      <c r="L15" s="125">
        <v>0</v>
      </c>
      <c r="M15" s="126"/>
      <c r="N15" s="18" t="s">
        <v>23</v>
      </c>
      <c r="O15" s="122"/>
      <c r="P15" s="121"/>
      <c r="Q15" s="1"/>
      <c r="R15" s="1"/>
    </row>
    <row r="16" spans="1:18" ht="18" customHeight="1">
      <c r="A16" s="1"/>
      <c r="B16" s="9">
        <v>5</v>
      </c>
      <c r="C16" s="10" t="s">
        <v>33</v>
      </c>
      <c r="D16" s="85"/>
      <c r="E16" s="86"/>
      <c r="F16" s="11" t="s">
        <v>23</v>
      </c>
      <c r="G16" s="76">
        <v>0.5</v>
      </c>
      <c r="H16" s="12" t="s">
        <v>23</v>
      </c>
      <c r="I16" s="13"/>
      <c r="J16" s="9">
        <v>5</v>
      </c>
      <c r="K16" s="19" t="s">
        <v>33</v>
      </c>
      <c r="L16" s="125">
        <v>0.5</v>
      </c>
      <c r="M16" s="126"/>
      <c r="N16" s="18" t="s">
        <v>23</v>
      </c>
      <c r="O16" s="122"/>
      <c r="P16" s="121"/>
      <c r="Q16" s="1"/>
      <c r="R16" s="1"/>
    </row>
    <row r="17" spans="1:18" ht="18.600000000000001" customHeight="1" thickBot="1">
      <c r="A17" s="1"/>
      <c r="B17" s="9">
        <v>6</v>
      </c>
      <c r="C17" s="10" t="s">
        <v>34</v>
      </c>
      <c r="D17" s="141"/>
      <c r="E17" s="142"/>
      <c r="F17" s="21" t="s">
        <v>23</v>
      </c>
      <c r="G17" s="76">
        <v>0.5</v>
      </c>
      <c r="H17" s="12" t="s">
        <v>23</v>
      </c>
      <c r="I17" s="13"/>
      <c r="J17" s="9">
        <v>6</v>
      </c>
      <c r="K17" s="19" t="s">
        <v>34</v>
      </c>
      <c r="L17" s="125">
        <v>0.5</v>
      </c>
      <c r="M17" s="126"/>
      <c r="N17" s="18" t="s">
        <v>23</v>
      </c>
      <c r="O17" s="122"/>
      <c r="P17" s="121"/>
      <c r="Q17" s="1"/>
      <c r="R17" s="1"/>
    </row>
    <row r="18" spans="1:18" ht="20.100000000000001" customHeight="1" thickTop="1">
      <c r="A18" s="1"/>
      <c r="B18" s="108" t="s">
        <v>35</v>
      </c>
      <c r="C18" s="79"/>
      <c r="D18" s="165">
        <f>SUM(D12:E17)</f>
        <v>0</v>
      </c>
      <c r="E18" s="166"/>
      <c r="F18" s="22" t="s">
        <v>23</v>
      </c>
      <c r="G18" s="23">
        <f>SUM(G12:H17)</f>
        <v>5</v>
      </c>
      <c r="H18" s="24" t="s">
        <v>23</v>
      </c>
      <c r="I18" s="25" t="s">
        <v>13</v>
      </c>
      <c r="J18" s="87" t="s">
        <v>36</v>
      </c>
      <c r="K18" s="87"/>
      <c r="L18" s="111">
        <f>SUM(L12:M17)</f>
        <v>3</v>
      </c>
      <c r="M18" s="112"/>
      <c r="N18" s="26" t="s">
        <v>23</v>
      </c>
      <c r="O18" s="123"/>
      <c r="P18" s="124"/>
      <c r="Q18" s="1"/>
      <c r="R18" s="1"/>
    </row>
    <row r="19" spans="1:18" ht="11.45" customHeight="1" thickBot="1">
      <c r="A19" s="1"/>
      <c r="B19" s="27"/>
      <c r="C19" s="28"/>
      <c r="D19" s="107" t="s">
        <v>37</v>
      </c>
      <c r="E19" s="107"/>
      <c r="F19" s="29"/>
      <c r="G19" s="78"/>
      <c r="H19" s="29"/>
      <c r="I19" s="28"/>
      <c r="J19" s="28"/>
      <c r="K19" s="28"/>
      <c r="L19" s="81" t="s">
        <v>37</v>
      </c>
      <c r="M19" s="81"/>
      <c r="N19" s="30"/>
      <c r="O19" s="1"/>
      <c r="P19" s="1"/>
      <c r="Q19" s="1"/>
      <c r="R19" s="1"/>
    </row>
    <row r="20" spans="1:18" ht="34.5" customHeight="1" thickTop="1" thickBot="1">
      <c r="A20" s="1"/>
      <c r="B20" s="99" t="s">
        <v>38</v>
      </c>
      <c r="C20" s="100"/>
      <c r="D20" s="101"/>
      <c r="E20" s="102"/>
      <c r="F20" s="31" t="s">
        <v>39</v>
      </c>
      <c r="G20" s="32"/>
      <c r="H20" s="30"/>
      <c r="I20" s="28"/>
      <c r="J20" s="87" t="s">
        <v>40</v>
      </c>
      <c r="K20" s="87"/>
      <c r="L20" s="88">
        <f>D20</f>
        <v>0</v>
      </c>
      <c r="M20" s="89"/>
      <c r="N20" s="33" t="s">
        <v>39</v>
      </c>
      <c r="O20" s="34"/>
      <c r="P20" s="1"/>
      <c r="Q20" s="1"/>
      <c r="R20" s="1"/>
    </row>
    <row r="21" spans="1:18" ht="7.5" customHeight="1" thickTop="1" thickBot="1">
      <c r="A21" s="1"/>
      <c r="B21" s="27"/>
      <c r="C21" s="28"/>
      <c r="D21" s="105" t="s">
        <v>37</v>
      </c>
      <c r="E21" s="105"/>
      <c r="F21" s="30"/>
      <c r="G21" s="77"/>
      <c r="H21" s="30"/>
      <c r="I21" s="28"/>
      <c r="J21" s="35"/>
      <c r="K21" s="35"/>
      <c r="L21" s="81" t="s">
        <v>37</v>
      </c>
      <c r="M21" s="81"/>
      <c r="N21" s="30"/>
      <c r="O21" s="1"/>
      <c r="P21" s="1"/>
      <c r="Q21" s="1"/>
      <c r="R21" s="1"/>
    </row>
    <row r="22" spans="1:18" ht="35.450000000000003" customHeight="1" thickTop="1" thickBot="1">
      <c r="A22" s="1"/>
      <c r="B22" s="99" t="s">
        <v>41</v>
      </c>
      <c r="C22" s="100"/>
      <c r="D22" s="101"/>
      <c r="E22" s="102"/>
      <c r="F22" s="31" t="s">
        <v>42</v>
      </c>
      <c r="G22" s="32"/>
      <c r="H22" s="30"/>
      <c r="I22" s="28"/>
      <c r="J22" s="87" t="s">
        <v>43</v>
      </c>
      <c r="K22" s="87"/>
      <c r="L22" s="88">
        <f>D22</f>
        <v>0</v>
      </c>
      <c r="M22" s="89"/>
      <c r="N22" s="12" t="s">
        <v>42</v>
      </c>
      <c r="O22" s="103" t="s">
        <v>44</v>
      </c>
      <c r="P22" s="103"/>
      <c r="Q22" s="1"/>
      <c r="R22" s="1"/>
    </row>
    <row r="23" spans="1:18" ht="9.6" customHeight="1" thickTop="1" thickBot="1">
      <c r="A23" s="1"/>
      <c r="B23" s="27"/>
      <c r="C23" s="27"/>
      <c r="D23" s="143" t="s">
        <v>45</v>
      </c>
      <c r="E23" s="143"/>
      <c r="F23" s="36"/>
      <c r="G23" s="77"/>
      <c r="H23" s="30"/>
      <c r="I23" s="28"/>
      <c r="J23" s="28"/>
      <c r="K23" s="28"/>
      <c r="L23" s="82" t="s">
        <v>45</v>
      </c>
      <c r="M23" s="82"/>
      <c r="N23" s="30"/>
      <c r="O23" s="104"/>
      <c r="P23" s="104"/>
      <c r="Q23" s="1"/>
      <c r="R23" s="1"/>
    </row>
    <row r="24" spans="1:18" ht="21.95" customHeight="1" thickBot="1">
      <c r="A24" s="1"/>
      <c r="B24" s="79" t="s">
        <v>46</v>
      </c>
      <c r="C24" s="90"/>
      <c r="D24" s="37" t="s">
        <v>47</v>
      </c>
      <c r="E24" s="38">
        <f>(D18*D20*D22)/60</f>
        <v>0</v>
      </c>
      <c r="F24" s="39" t="s">
        <v>3</v>
      </c>
      <c r="G24" s="40"/>
      <c r="H24" s="41"/>
      <c r="I24" s="28"/>
      <c r="J24" s="28"/>
      <c r="K24" s="28"/>
      <c r="L24" s="42" t="s">
        <v>48</v>
      </c>
      <c r="M24" s="43">
        <f>(L18*L20*L22)/60</f>
        <v>0</v>
      </c>
      <c r="N24" s="44" t="s">
        <v>3</v>
      </c>
      <c r="O24" s="45">
        <f>E24-M24</f>
        <v>0</v>
      </c>
      <c r="P24" s="46" t="s">
        <v>3</v>
      </c>
      <c r="Q24" s="47"/>
      <c r="R24" s="1"/>
    </row>
    <row r="25" spans="1:18" ht="22.15">
      <c r="A25" s="1"/>
      <c r="B25" s="1"/>
      <c r="C25" s="1"/>
      <c r="D25" s="168"/>
      <c r="E25" s="168"/>
      <c r="F25" s="168"/>
      <c r="G25" s="1"/>
      <c r="H25" s="1"/>
      <c r="I25" s="1"/>
      <c r="J25" s="1"/>
      <c r="K25" s="1"/>
      <c r="L25" s="1"/>
      <c r="M25" s="1"/>
      <c r="N25" s="1"/>
      <c r="O25" s="167"/>
      <c r="P25" s="167"/>
      <c r="Q25" s="48"/>
      <c r="R25" s="1"/>
    </row>
    <row r="26" spans="1:18" ht="15.4" thickBot="1">
      <c r="A26" s="49"/>
      <c r="B26" s="49"/>
      <c r="C26" s="49"/>
      <c r="D26" s="49"/>
      <c r="E26" s="50"/>
      <c r="F26" s="50"/>
      <c r="G26" s="49"/>
      <c r="H26" s="49"/>
      <c r="I26" s="49"/>
      <c r="J26" s="49"/>
      <c r="K26" s="49"/>
      <c r="L26" s="49"/>
      <c r="M26" s="49"/>
      <c r="N26" s="49"/>
      <c r="O26" s="49"/>
      <c r="P26" s="49"/>
      <c r="Q26" s="49"/>
      <c r="R26" s="1"/>
    </row>
    <row r="27" spans="1:18" ht="51.95" customHeight="1" thickTop="1" thickBot="1">
      <c r="A27" s="1"/>
      <c r="B27" s="6" t="s">
        <v>49</v>
      </c>
      <c r="C27" s="91" t="s">
        <v>50</v>
      </c>
      <c r="D27" s="91"/>
      <c r="E27" s="92" t="s">
        <v>51</v>
      </c>
      <c r="F27" s="92"/>
      <c r="G27" s="92"/>
      <c r="H27" s="92"/>
      <c r="I27" s="92"/>
      <c r="J27" s="92"/>
      <c r="K27" s="92"/>
      <c r="L27" s="92"/>
      <c r="M27" s="92"/>
      <c r="N27" s="92"/>
      <c r="O27" s="92"/>
      <c r="P27" s="93"/>
      <c r="Q27" s="1"/>
      <c r="R27" s="1"/>
    </row>
    <row r="28" spans="1:18" ht="19.5" thickTop="1" thickBot="1">
      <c r="A28" s="1"/>
      <c r="B28" s="94" t="s">
        <v>12</v>
      </c>
      <c r="C28" s="94"/>
      <c r="D28" s="95"/>
      <c r="E28" s="95"/>
      <c r="F28" s="95"/>
      <c r="G28" s="94"/>
      <c r="H28" s="94"/>
      <c r="I28" s="7" t="s">
        <v>13</v>
      </c>
      <c r="J28" s="96" t="s">
        <v>14</v>
      </c>
      <c r="K28" s="97"/>
      <c r="L28" s="97"/>
      <c r="M28" s="97"/>
      <c r="N28" s="97"/>
      <c r="O28" s="97"/>
      <c r="P28" s="98"/>
      <c r="Q28" s="1"/>
      <c r="R28" s="1"/>
    </row>
    <row r="29" spans="1:18" ht="44.45" customHeight="1" thickTop="1">
      <c r="A29" s="1"/>
      <c r="B29" s="127" t="s">
        <v>15</v>
      </c>
      <c r="C29" s="128"/>
      <c r="D29" s="129" t="s">
        <v>52</v>
      </c>
      <c r="E29" s="130"/>
      <c r="F29" s="131"/>
      <c r="G29" s="132" t="s">
        <v>53</v>
      </c>
      <c r="H29" s="133"/>
      <c r="I29" s="8"/>
      <c r="J29" s="134" t="s">
        <v>18</v>
      </c>
      <c r="K29" s="135"/>
      <c r="L29" s="136" t="s">
        <v>54</v>
      </c>
      <c r="M29" s="136"/>
      <c r="N29" s="136"/>
      <c r="O29" s="114" t="s">
        <v>20</v>
      </c>
      <c r="P29" s="115"/>
      <c r="Q29" s="1"/>
      <c r="R29" s="1"/>
    </row>
    <row r="30" spans="1:18" ht="18.75">
      <c r="A30" s="1"/>
      <c r="B30" s="9">
        <v>0</v>
      </c>
      <c r="C30" s="10" t="s">
        <v>55</v>
      </c>
      <c r="D30" s="139" t="s">
        <v>22</v>
      </c>
      <c r="E30" s="140"/>
      <c r="F30" s="11" t="s">
        <v>23</v>
      </c>
      <c r="G30" s="76" t="s">
        <v>22</v>
      </c>
      <c r="H30" s="12" t="s">
        <v>23</v>
      </c>
      <c r="I30" s="13"/>
      <c r="J30" s="14">
        <v>0</v>
      </c>
      <c r="K30" s="51" t="s">
        <v>55</v>
      </c>
      <c r="L30" s="118" t="s">
        <v>22</v>
      </c>
      <c r="M30" s="119"/>
      <c r="N30" s="16" t="s">
        <v>23</v>
      </c>
      <c r="O30" s="144" t="s">
        <v>56</v>
      </c>
      <c r="P30" s="145"/>
      <c r="Q30" s="1"/>
      <c r="R30" s="1"/>
    </row>
    <row r="31" spans="1:18" ht="19.5" customHeight="1">
      <c r="A31" s="1"/>
      <c r="B31" s="9">
        <v>1</v>
      </c>
      <c r="C31" s="10" t="s">
        <v>57</v>
      </c>
      <c r="D31" s="85"/>
      <c r="E31" s="86"/>
      <c r="F31" s="11" t="s">
        <v>23</v>
      </c>
      <c r="G31" s="76">
        <v>0.5</v>
      </c>
      <c r="H31" s="12" t="s">
        <v>23</v>
      </c>
      <c r="I31" s="13"/>
      <c r="J31" s="9">
        <v>1</v>
      </c>
      <c r="K31" s="52" t="s">
        <v>58</v>
      </c>
      <c r="L31" s="125">
        <v>0</v>
      </c>
      <c r="M31" s="126"/>
      <c r="N31" s="18" t="s">
        <v>23</v>
      </c>
      <c r="O31" s="146"/>
      <c r="P31" s="145"/>
      <c r="Q31" s="1"/>
      <c r="R31" s="1"/>
    </row>
    <row r="32" spans="1:18" ht="18.75">
      <c r="A32" s="1"/>
      <c r="B32" s="9">
        <v>2</v>
      </c>
      <c r="C32" s="10" t="s">
        <v>59</v>
      </c>
      <c r="D32" s="85"/>
      <c r="E32" s="86"/>
      <c r="F32" s="11" t="s">
        <v>23</v>
      </c>
      <c r="G32" s="76">
        <v>2</v>
      </c>
      <c r="H32" s="12" t="s">
        <v>23</v>
      </c>
      <c r="I32" s="13"/>
      <c r="J32" s="9">
        <v>2</v>
      </c>
      <c r="K32" s="51" t="s">
        <v>59</v>
      </c>
      <c r="L32" s="125">
        <v>1</v>
      </c>
      <c r="M32" s="126"/>
      <c r="N32" s="18" t="s">
        <v>23</v>
      </c>
      <c r="O32" s="146"/>
      <c r="P32" s="145"/>
      <c r="Q32" s="1"/>
      <c r="R32" s="1"/>
    </row>
    <row r="33" spans="1:18" ht="18.75">
      <c r="A33" s="1"/>
      <c r="B33" s="9">
        <v>3</v>
      </c>
      <c r="C33" s="10" t="s">
        <v>60</v>
      </c>
      <c r="D33" s="85"/>
      <c r="E33" s="86"/>
      <c r="F33" s="11" t="s">
        <v>23</v>
      </c>
      <c r="G33" s="76">
        <v>1</v>
      </c>
      <c r="H33" s="12" t="s">
        <v>23</v>
      </c>
      <c r="I33" s="13"/>
      <c r="J33" s="9">
        <v>3</v>
      </c>
      <c r="K33" s="52" t="s">
        <v>61</v>
      </c>
      <c r="L33" s="125">
        <v>0</v>
      </c>
      <c r="M33" s="126"/>
      <c r="N33" s="18" t="s">
        <v>23</v>
      </c>
      <c r="O33" s="146"/>
      <c r="P33" s="145"/>
      <c r="Q33" s="1"/>
      <c r="R33" s="1"/>
    </row>
    <row r="34" spans="1:18" ht="18.75">
      <c r="A34" s="1"/>
      <c r="B34" s="9">
        <v>4</v>
      </c>
      <c r="C34" s="10" t="s">
        <v>62</v>
      </c>
      <c r="D34" s="85"/>
      <c r="E34" s="86"/>
      <c r="F34" s="11" t="s">
        <v>23</v>
      </c>
      <c r="G34" s="76">
        <v>1</v>
      </c>
      <c r="H34" s="12" t="s">
        <v>23</v>
      </c>
      <c r="I34" s="13"/>
      <c r="J34" s="9">
        <v>4</v>
      </c>
      <c r="K34" s="52" t="s">
        <v>63</v>
      </c>
      <c r="L34" s="125">
        <v>0</v>
      </c>
      <c r="M34" s="126"/>
      <c r="N34" s="18" t="s">
        <v>23</v>
      </c>
      <c r="O34" s="146"/>
      <c r="P34" s="145"/>
      <c r="Q34" s="1"/>
      <c r="R34" s="1"/>
    </row>
    <row r="35" spans="1:18" ht="30.4" thickBot="1">
      <c r="A35" s="1"/>
      <c r="B35" s="9">
        <v>5</v>
      </c>
      <c r="C35" s="53" t="s">
        <v>64</v>
      </c>
      <c r="D35" s="141"/>
      <c r="E35" s="142"/>
      <c r="F35" s="21" t="s">
        <v>23</v>
      </c>
      <c r="G35" s="76">
        <v>0.5</v>
      </c>
      <c r="H35" s="12" t="s">
        <v>23</v>
      </c>
      <c r="I35" s="13"/>
      <c r="J35" s="9">
        <v>5</v>
      </c>
      <c r="K35" s="54" t="s">
        <v>65</v>
      </c>
      <c r="L35" s="125">
        <v>0</v>
      </c>
      <c r="M35" s="126"/>
      <c r="N35" s="18" t="s">
        <v>23</v>
      </c>
      <c r="O35" s="146"/>
      <c r="P35" s="145"/>
      <c r="Q35" s="1"/>
      <c r="R35" s="1"/>
    </row>
    <row r="36" spans="1:18" ht="19.149999999999999" thickTop="1">
      <c r="A36" s="1"/>
      <c r="B36" s="108" t="s">
        <v>35</v>
      </c>
      <c r="C36" s="79"/>
      <c r="D36" s="137">
        <f>SUM(D31:E35)</f>
        <v>0</v>
      </c>
      <c r="E36" s="138"/>
      <c r="F36" s="55" t="s">
        <v>23</v>
      </c>
      <c r="G36" s="23">
        <f>SUM(G31:G35)</f>
        <v>5</v>
      </c>
      <c r="H36" s="24" t="s">
        <v>23</v>
      </c>
      <c r="I36" s="25" t="s">
        <v>13</v>
      </c>
      <c r="J36" s="87" t="s">
        <v>36</v>
      </c>
      <c r="K36" s="87"/>
      <c r="L36" s="111">
        <f>SUM(L31:M35)</f>
        <v>1</v>
      </c>
      <c r="M36" s="112"/>
      <c r="N36" s="26" t="s">
        <v>23</v>
      </c>
      <c r="O36" s="147"/>
      <c r="P36" s="148"/>
      <c r="Q36" s="1"/>
      <c r="R36" s="1"/>
    </row>
    <row r="37" spans="1:18" ht="13.5" customHeight="1" thickBot="1">
      <c r="A37" s="1"/>
      <c r="B37" s="27"/>
      <c r="C37" s="27"/>
      <c r="D37" s="105" t="s">
        <v>37</v>
      </c>
      <c r="E37" s="105"/>
      <c r="F37" s="30"/>
      <c r="G37" s="78"/>
      <c r="H37" s="29"/>
      <c r="I37" s="28"/>
      <c r="J37" s="28"/>
      <c r="K37" s="28"/>
      <c r="L37" s="81" t="s">
        <v>37</v>
      </c>
      <c r="M37" s="81"/>
      <c r="N37" s="30"/>
      <c r="O37" s="1"/>
      <c r="P37" s="1"/>
      <c r="Q37" s="1"/>
      <c r="R37" s="1"/>
    </row>
    <row r="38" spans="1:18" ht="32.450000000000003" customHeight="1" thickTop="1" thickBot="1">
      <c r="A38" s="1"/>
      <c r="B38" s="99" t="s">
        <v>66</v>
      </c>
      <c r="C38" s="100"/>
      <c r="D38" s="150"/>
      <c r="E38" s="102"/>
      <c r="F38" s="31" t="s">
        <v>39</v>
      </c>
      <c r="G38" s="32"/>
      <c r="H38" s="30"/>
      <c r="I38" s="28"/>
      <c r="J38" s="87" t="s">
        <v>67</v>
      </c>
      <c r="K38" s="87"/>
      <c r="L38" s="88">
        <f>D38</f>
        <v>0</v>
      </c>
      <c r="M38" s="89"/>
      <c r="N38" s="12" t="s">
        <v>39</v>
      </c>
      <c r="O38" s="103" t="s">
        <v>44</v>
      </c>
      <c r="P38" s="103"/>
      <c r="Q38" s="1"/>
      <c r="R38" s="1"/>
    </row>
    <row r="39" spans="1:18" ht="11.45" customHeight="1" thickTop="1" thickBot="1">
      <c r="A39" s="1"/>
      <c r="B39" s="27"/>
      <c r="C39" s="27"/>
      <c r="D39" s="105" t="s">
        <v>45</v>
      </c>
      <c r="E39" s="105"/>
      <c r="F39" s="35"/>
      <c r="G39" s="77"/>
      <c r="H39" s="30"/>
      <c r="I39" s="28"/>
      <c r="J39" s="28"/>
      <c r="K39" s="28"/>
      <c r="L39" s="82" t="s">
        <v>45</v>
      </c>
      <c r="M39" s="82"/>
      <c r="N39" s="30"/>
      <c r="O39" s="104"/>
      <c r="P39" s="104"/>
      <c r="Q39" s="1"/>
      <c r="R39" s="1"/>
    </row>
    <row r="40" spans="1:18" ht="24.75" thickBot="1">
      <c r="A40" s="1"/>
      <c r="B40" s="79" t="s">
        <v>46</v>
      </c>
      <c r="C40" s="90"/>
      <c r="D40" s="56" t="s">
        <v>47</v>
      </c>
      <c r="E40" s="57">
        <f>(D36*D38)/60</f>
        <v>0</v>
      </c>
      <c r="F40" s="58" t="s">
        <v>3</v>
      </c>
      <c r="G40" s="40"/>
      <c r="H40" s="41"/>
      <c r="I40" s="28"/>
      <c r="J40" s="28"/>
      <c r="K40" s="28"/>
      <c r="L40" s="42" t="s">
        <v>48</v>
      </c>
      <c r="M40" s="43">
        <f>(L36*L38)/60</f>
        <v>0</v>
      </c>
      <c r="N40" s="44" t="s">
        <v>3</v>
      </c>
      <c r="O40" s="45">
        <f>E40-M40</f>
        <v>0</v>
      </c>
      <c r="P40" s="46" t="s">
        <v>3</v>
      </c>
      <c r="Q40" s="1"/>
      <c r="R40" s="1"/>
    </row>
    <row r="41" spans="1:18">
      <c r="A41" s="1"/>
      <c r="B41" s="1"/>
      <c r="C41" s="1"/>
      <c r="D41" s="1"/>
      <c r="E41" s="1"/>
      <c r="F41" s="1"/>
      <c r="G41" s="1"/>
      <c r="H41" s="1"/>
      <c r="I41" s="1"/>
      <c r="J41" s="1"/>
      <c r="K41" s="1"/>
      <c r="L41" s="1"/>
      <c r="M41" s="1"/>
      <c r="N41" s="1"/>
      <c r="O41" s="1"/>
      <c r="P41" s="1"/>
      <c r="Q41" s="1"/>
      <c r="R41" s="1"/>
    </row>
    <row r="42" spans="1:18" ht="15.4" thickBot="1">
      <c r="A42" s="49"/>
      <c r="B42" s="49"/>
      <c r="C42" s="49"/>
      <c r="D42" s="49"/>
      <c r="E42" s="49"/>
      <c r="F42" s="49"/>
      <c r="G42" s="49"/>
      <c r="H42" s="49"/>
      <c r="I42" s="49"/>
      <c r="J42" s="49"/>
      <c r="K42" s="49"/>
      <c r="L42" s="49"/>
      <c r="M42" s="49"/>
      <c r="N42" s="49"/>
      <c r="O42" s="49"/>
      <c r="P42" s="49"/>
      <c r="Q42" s="49"/>
      <c r="R42" s="1"/>
    </row>
    <row r="43" spans="1:18" ht="47.45" customHeight="1" thickTop="1" thickBot="1">
      <c r="A43" s="1"/>
      <c r="B43" s="6" t="s">
        <v>68</v>
      </c>
      <c r="C43" s="149" t="s">
        <v>69</v>
      </c>
      <c r="D43" s="149"/>
      <c r="E43" s="92" t="s">
        <v>70</v>
      </c>
      <c r="F43" s="92"/>
      <c r="G43" s="92"/>
      <c r="H43" s="92"/>
      <c r="I43" s="92"/>
      <c r="J43" s="92"/>
      <c r="K43" s="92"/>
      <c r="L43" s="92"/>
      <c r="M43" s="92"/>
      <c r="N43" s="92"/>
      <c r="O43" s="92"/>
      <c r="P43" s="93"/>
      <c r="Q43" s="1"/>
      <c r="R43" s="1"/>
    </row>
    <row r="44" spans="1:18" ht="19.5" thickTop="1" thickBot="1">
      <c r="A44" s="1"/>
      <c r="B44" s="94" t="s">
        <v>12</v>
      </c>
      <c r="C44" s="94"/>
      <c r="D44" s="95"/>
      <c r="E44" s="95"/>
      <c r="F44" s="95"/>
      <c r="G44" s="94"/>
      <c r="H44" s="94"/>
      <c r="I44" s="7" t="s">
        <v>13</v>
      </c>
      <c r="J44" s="96" t="s">
        <v>14</v>
      </c>
      <c r="K44" s="97"/>
      <c r="L44" s="97"/>
      <c r="M44" s="97"/>
      <c r="N44" s="97"/>
      <c r="O44" s="97"/>
      <c r="P44" s="98"/>
      <c r="Q44" s="1"/>
      <c r="R44" s="1"/>
    </row>
    <row r="45" spans="1:18" ht="49.5" customHeight="1" thickTop="1">
      <c r="A45" s="1"/>
      <c r="B45" s="127" t="s">
        <v>15</v>
      </c>
      <c r="C45" s="128"/>
      <c r="D45" s="159" t="s">
        <v>71</v>
      </c>
      <c r="E45" s="160"/>
      <c r="F45" s="161"/>
      <c r="G45" s="132" t="s">
        <v>72</v>
      </c>
      <c r="H45" s="133"/>
      <c r="I45" s="8"/>
      <c r="J45" s="134" t="s">
        <v>18</v>
      </c>
      <c r="K45" s="135"/>
      <c r="L45" s="136" t="s">
        <v>73</v>
      </c>
      <c r="M45" s="136"/>
      <c r="N45" s="136"/>
      <c r="O45" s="114" t="s">
        <v>20</v>
      </c>
      <c r="P45" s="115"/>
      <c r="Q45" s="1"/>
      <c r="R45" s="1"/>
    </row>
    <row r="46" spans="1:18" ht="45">
      <c r="A46" s="1"/>
      <c r="B46" s="9">
        <v>1</v>
      </c>
      <c r="C46" s="53" t="s">
        <v>74</v>
      </c>
      <c r="D46" s="153"/>
      <c r="E46" s="154"/>
      <c r="F46" s="59" t="s">
        <v>23</v>
      </c>
      <c r="G46" s="76">
        <v>1</v>
      </c>
      <c r="H46" s="12" t="s">
        <v>23</v>
      </c>
      <c r="I46" s="13"/>
      <c r="J46" s="14">
        <v>1</v>
      </c>
      <c r="K46" s="60" t="s">
        <v>75</v>
      </c>
      <c r="L46" s="118">
        <v>1</v>
      </c>
      <c r="M46" s="119"/>
      <c r="N46" s="16" t="s">
        <v>23</v>
      </c>
      <c r="O46" s="120" t="s">
        <v>76</v>
      </c>
      <c r="P46" s="121"/>
      <c r="Q46" s="1"/>
      <c r="R46" s="1"/>
    </row>
    <row r="47" spans="1:18" ht="45">
      <c r="A47" s="1"/>
      <c r="B47" s="9">
        <v>2</v>
      </c>
      <c r="C47" s="61" t="s">
        <v>77</v>
      </c>
      <c r="D47" s="155"/>
      <c r="E47" s="156"/>
      <c r="F47" s="59" t="s">
        <v>23</v>
      </c>
      <c r="G47" s="76">
        <v>1</v>
      </c>
      <c r="H47" s="12" t="s">
        <v>23</v>
      </c>
      <c r="I47" s="13"/>
      <c r="J47" s="9">
        <v>2</v>
      </c>
      <c r="K47" s="54" t="s">
        <v>78</v>
      </c>
      <c r="L47" s="125">
        <v>0</v>
      </c>
      <c r="M47" s="126"/>
      <c r="N47" s="18" t="s">
        <v>23</v>
      </c>
      <c r="O47" s="122"/>
      <c r="P47" s="121"/>
      <c r="Q47" s="1"/>
      <c r="R47" s="1"/>
    </row>
    <row r="48" spans="1:18" ht="45.4" thickBot="1">
      <c r="A48" s="1"/>
      <c r="B48" s="9">
        <v>3</v>
      </c>
      <c r="C48" s="53" t="s">
        <v>79</v>
      </c>
      <c r="D48" s="157"/>
      <c r="E48" s="158"/>
      <c r="F48" s="62" t="s">
        <v>23</v>
      </c>
      <c r="G48" s="76">
        <v>1</v>
      </c>
      <c r="H48" s="12" t="s">
        <v>23</v>
      </c>
      <c r="I48" s="13"/>
      <c r="J48" s="9">
        <v>3</v>
      </c>
      <c r="K48" s="54" t="s">
        <v>80</v>
      </c>
      <c r="L48" s="125">
        <v>0</v>
      </c>
      <c r="M48" s="126"/>
      <c r="N48" s="18" t="s">
        <v>23</v>
      </c>
      <c r="O48" s="122"/>
      <c r="P48" s="121"/>
      <c r="Q48" s="1"/>
      <c r="R48" s="1"/>
    </row>
    <row r="49" spans="1:18" ht="19.149999999999999" thickTop="1">
      <c r="A49" s="1"/>
      <c r="B49" s="108" t="s">
        <v>35</v>
      </c>
      <c r="C49" s="79"/>
      <c r="D49" s="151">
        <f>SUM(D46:E48)</f>
        <v>0</v>
      </c>
      <c r="E49" s="152"/>
      <c r="F49" s="63" t="s">
        <v>23</v>
      </c>
      <c r="G49" s="23">
        <f>SUM(G46:G48)</f>
        <v>3</v>
      </c>
      <c r="H49" s="24" t="s">
        <v>23</v>
      </c>
      <c r="I49" s="25" t="s">
        <v>13</v>
      </c>
      <c r="J49" s="87" t="s">
        <v>36</v>
      </c>
      <c r="K49" s="87"/>
      <c r="L49" s="111">
        <f>SUM(L46:M48)</f>
        <v>1</v>
      </c>
      <c r="M49" s="112"/>
      <c r="N49" s="26" t="s">
        <v>23</v>
      </c>
      <c r="O49" s="123"/>
      <c r="P49" s="124"/>
      <c r="Q49" s="1"/>
      <c r="R49" s="1"/>
    </row>
    <row r="50" spans="1:18" ht="9.9499999999999993" customHeight="1" thickBot="1">
      <c r="A50" s="1"/>
      <c r="B50" s="27"/>
      <c r="C50" s="27"/>
      <c r="D50" s="105" t="s">
        <v>37</v>
      </c>
      <c r="E50" s="105"/>
      <c r="F50" s="30"/>
      <c r="G50" s="78"/>
      <c r="H50" s="29"/>
      <c r="I50" s="28"/>
      <c r="J50" s="28"/>
      <c r="K50" s="28"/>
      <c r="L50" s="28"/>
      <c r="M50" s="77" t="s">
        <v>37</v>
      </c>
      <c r="N50" s="30"/>
      <c r="O50" s="1"/>
      <c r="P50" s="1"/>
      <c r="Q50" s="1"/>
      <c r="R50" s="1"/>
    </row>
    <row r="51" spans="1:18" ht="33.6" customHeight="1" thickTop="1" thickBot="1">
      <c r="A51" s="1"/>
      <c r="B51" s="99" t="s">
        <v>81</v>
      </c>
      <c r="C51" s="100"/>
      <c r="D51" s="150"/>
      <c r="E51" s="102"/>
      <c r="F51" s="31" t="s">
        <v>39</v>
      </c>
      <c r="G51" s="32"/>
      <c r="H51" s="30"/>
      <c r="I51" s="28"/>
      <c r="J51" s="87" t="s">
        <v>82</v>
      </c>
      <c r="K51" s="87"/>
      <c r="L51" s="88">
        <f>D51</f>
        <v>0</v>
      </c>
      <c r="M51" s="89"/>
      <c r="N51" s="33" t="s">
        <v>39</v>
      </c>
      <c r="O51" s="34"/>
      <c r="P51" s="1"/>
      <c r="Q51" s="1"/>
      <c r="R51" s="1"/>
    </row>
    <row r="52" spans="1:18" ht="8.4499999999999993" customHeight="1" thickTop="1" thickBot="1">
      <c r="A52" s="1"/>
      <c r="B52" s="27"/>
      <c r="C52" s="27"/>
      <c r="D52" s="105" t="s">
        <v>37</v>
      </c>
      <c r="E52" s="105"/>
      <c r="F52" s="30"/>
      <c r="G52" s="77"/>
      <c r="H52" s="30"/>
      <c r="I52" s="28"/>
      <c r="J52" s="35"/>
      <c r="K52" s="35"/>
      <c r="L52" s="35"/>
      <c r="M52" s="77" t="s">
        <v>37</v>
      </c>
      <c r="N52" s="30"/>
      <c r="O52" s="1"/>
      <c r="P52" s="1"/>
      <c r="Q52" s="1"/>
      <c r="R52" s="1"/>
    </row>
    <row r="53" spans="1:18" ht="33.950000000000003" customHeight="1" thickTop="1" thickBot="1">
      <c r="A53" s="1"/>
      <c r="B53" s="99" t="s">
        <v>41</v>
      </c>
      <c r="C53" s="100"/>
      <c r="D53" s="150"/>
      <c r="E53" s="102"/>
      <c r="F53" s="31" t="s">
        <v>42</v>
      </c>
      <c r="G53" s="32"/>
      <c r="H53" s="30"/>
      <c r="I53" s="28"/>
      <c r="J53" s="87" t="s">
        <v>43</v>
      </c>
      <c r="K53" s="87"/>
      <c r="L53" s="88">
        <f>D53</f>
        <v>0</v>
      </c>
      <c r="M53" s="89"/>
      <c r="N53" s="12" t="s">
        <v>42</v>
      </c>
      <c r="O53" s="103" t="s">
        <v>44</v>
      </c>
      <c r="P53" s="103"/>
      <c r="Q53" s="1"/>
      <c r="R53" s="1"/>
    </row>
    <row r="54" spans="1:18" ht="9.6" customHeight="1" thickTop="1" thickBot="1">
      <c r="A54" s="1"/>
      <c r="B54" s="27"/>
      <c r="C54" s="27"/>
      <c r="D54" s="105" t="s">
        <v>45</v>
      </c>
      <c r="E54" s="105"/>
      <c r="F54" s="35"/>
      <c r="G54" s="77"/>
      <c r="H54" s="30"/>
      <c r="I54" s="28"/>
      <c r="J54" s="28"/>
      <c r="K54" s="28"/>
      <c r="L54" s="28"/>
      <c r="M54" s="77" t="s">
        <v>45</v>
      </c>
      <c r="N54" s="30"/>
      <c r="O54" s="104"/>
      <c r="P54" s="104"/>
      <c r="Q54" s="1"/>
      <c r="R54" s="1"/>
    </row>
    <row r="55" spans="1:18" ht="24.75" thickBot="1">
      <c r="A55" s="1"/>
      <c r="B55" s="79" t="s">
        <v>46</v>
      </c>
      <c r="C55" s="90"/>
      <c r="D55" s="64" t="s">
        <v>47</v>
      </c>
      <c r="E55" s="65">
        <f>(D49*D51*D53)/60</f>
        <v>0</v>
      </c>
      <c r="F55" s="66" t="s">
        <v>3</v>
      </c>
      <c r="G55" s="40"/>
      <c r="H55" s="41"/>
      <c r="I55" s="28"/>
      <c r="J55" s="28"/>
      <c r="K55" s="28"/>
      <c r="L55" s="42" t="s">
        <v>48</v>
      </c>
      <c r="M55" s="43">
        <f>(L49*L51*L53)/60</f>
        <v>0</v>
      </c>
      <c r="N55" s="44" t="s">
        <v>3</v>
      </c>
      <c r="O55" s="45">
        <f>E55-M55</f>
        <v>0</v>
      </c>
      <c r="P55" s="46" t="s">
        <v>3</v>
      </c>
      <c r="Q55" s="1"/>
      <c r="R55" s="1"/>
    </row>
    <row r="56" spans="1:18">
      <c r="A56" s="1"/>
      <c r="B56" s="1"/>
      <c r="C56" s="1"/>
      <c r="D56" s="1"/>
      <c r="E56" s="1"/>
      <c r="F56" s="1"/>
      <c r="G56" s="1"/>
      <c r="H56" s="1"/>
      <c r="I56" s="1"/>
      <c r="J56" s="1"/>
      <c r="K56" s="1"/>
      <c r="L56" s="1"/>
      <c r="M56" s="1"/>
      <c r="N56" s="1"/>
      <c r="O56" s="1"/>
      <c r="P56" s="1"/>
      <c r="Q56" s="1"/>
      <c r="R56" s="1"/>
    </row>
    <row r="57" spans="1:18" ht="15.4" thickBot="1">
      <c r="A57" s="49"/>
      <c r="B57" s="49"/>
      <c r="C57" s="49"/>
      <c r="D57" s="49"/>
      <c r="E57" s="49"/>
      <c r="F57" s="49"/>
      <c r="G57" s="49"/>
      <c r="H57" s="49"/>
      <c r="I57" s="49"/>
      <c r="J57" s="49"/>
      <c r="K57" s="49"/>
      <c r="L57" s="49"/>
      <c r="M57" s="49"/>
      <c r="N57" s="49"/>
      <c r="O57" s="49"/>
      <c r="P57" s="49"/>
      <c r="Q57" s="49"/>
      <c r="R57" s="1"/>
    </row>
    <row r="58" spans="1:18" ht="53.45" customHeight="1" thickTop="1" thickBot="1">
      <c r="A58" s="1"/>
      <c r="B58" s="6" t="s">
        <v>83</v>
      </c>
      <c r="C58" s="149" t="s">
        <v>84</v>
      </c>
      <c r="D58" s="149"/>
      <c r="E58" s="92" t="s">
        <v>85</v>
      </c>
      <c r="F58" s="92"/>
      <c r="G58" s="92"/>
      <c r="H58" s="92"/>
      <c r="I58" s="92"/>
      <c r="J58" s="92"/>
      <c r="K58" s="92"/>
      <c r="L58" s="92"/>
      <c r="M58" s="92"/>
      <c r="N58" s="92"/>
      <c r="O58" s="92"/>
      <c r="P58" s="93"/>
      <c r="Q58" s="1"/>
      <c r="R58" s="1"/>
    </row>
    <row r="59" spans="1:18" ht="19.5" thickTop="1" thickBot="1">
      <c r="A59" s="1"/>
      <c r="B59" s="94" t="s">
        <v>12</v>
      </c>
      <c r="C59" s="94"/>
      <c r="D59" s="95"/>
      <c r="E59" s="95"/>
      <c r="F59" s="95"/>
      <c r="G59" s="94"/>
      <c r="H59" s="94"/>
      <c r="I59" s="7" t="s">
        <v>13</v>
      </c>
      <c r="J59" s="96" t="s">
        <v>14</v>
      </c>
      <c r="K59" s="97"/>
      <c r="L59" s="97"/>
      <c r="M59" s="97"/>
      <c r="N59" s="97"/>
      <c r="O59" s="97"/>
      <c r="P59" s="98"/>
      <c r="Q59" s="1"/>
      <c r="R59" s="1"/>
    </row>
    <row r="60" spans="1:18" ht="47.45" customHeight="1" thickTop="1">
      <c r="A60" s="1"/>
      <c r="B60" s="127" t="s">
        <v>15</v>
      </c>
      <c r="C60" s="128"/>
      <c r="D60" s="129" t="s">
        <v>86</v>
      </c>
      <c r="E60" s="130"/>
      <c r="F60" s="131"/>
      <c r="G60" s="132" t="s">
        <v>87</v>
      </c>
      <c r="H60" s="133"/>
      <c r="I60" s="8"/>
      <c r="J60" s="134" t="s">
        <v>18</v>
      </c>
      <c r="K60" s="135"/>
      <c r="L60" s="136" t="s">
        <v>73</v>
      </c>
      <c r="M60" s="136"/>
      <c r="N60" s="136"/>
      <c r="O60" s="114" t="s">
        <v>20</v>
      </c>
      <c r="P60" s="115"/>
      <c r="Q60" s="1"/>
      <c r="R60" s="1"/>
    </row>
    <row r="61" spans="1:18" ht="45">
      <c r="A61" s="1"/>
      <c r="B61" s="9">
        <v>1</v>
      </c>
      <c r="C61" s="53" t="s">
        <v>88</v>
      </c>
      <c r="D61" s="116"/>
      <c r="E61" s="117"/>
      <c r="F61" s="11" t="s">
        <v>23</v>
      </c>
      <c r="G61" s="76">
        <v>60</v>
      </c>
      <c r="H61" s="12" t="s">
        <v>23</v>
      </c>
      <c r="I61" s="13"/>
      <c r="J61" s="14">
        <v>1</v>
      </c>
      <c r="K61" s="54" t="s">
        <v>89</v>
      </c>
      <c r="L61" s="118">
        <v>0</v>
      </c>
      <c r="M61" s="119"/>
      <c r="N61" s="16" t="s">
        <v>23</v>
      </c>
      <c r="O61" s="144" t="s">
        <v>90</v>
      </c>
      <c r="P61" s="145"/>
      <c r="Q61" s="1"/>
      <c r="R61" s="1"/>
    </row>
    <row r="62" spans="1:18" ht="90.4" thickBot="1">
      <c r="A62" s="1"/>
      <c r="B62" s="9">
        <v>2</v>
      </c>
      <c r="C62" s="53" t="s">
        <v>91</v>
      </c>
      <c r="D62" s="141"/>
      <c r="E62" s="142"/>
      <c r="F62" s="21" t="s">
        <v>23</v>
      </c>
      <c r="G62" s="76">
        <v>15</v>
      </c>
      <c r="H62" s="12" t="s">
        <v>23</v>
      </c>
      <c r="I62" s="13"/>
      <c r="J62" s="9">
        <v>2</v>
      </c>
      <c r="K62" s="67" t="s">
        <v>92</v>
      </c>
      <c r="L62" s="125">
        <v>15</v>
      </c>
      <c r="M62" s="126"/>
      <c r="N62" s="18" t="s">
        <v>23</v>
      </c>
      <c r="O62" s="146"/>
      <c r="P62" s="145"/>
      <c r="Q62" s="1"/>
      <c r="R62" s="1"/>
    </row>
    <row r="63" spans="1:18" ht="19.149999999999999" thickTop="1">
      <c r="A63" s="1"/>
      <c r="B63" s="108" t="s">
        <v>93</v>
      </c>
      <c r="C63" s="79"/>
      <c r="D63" s="137">
        <f>SUM(D61:E62)</f>
        <v>0</v>
      </c>
      <c r="E63" s="138"/>
      <c r="F63" s="55" t="s">
        <v>23</v>
      </c>
      <c r="G63" s="23">
        <f>SUM(G61:G62)</f>
        <v>75</v>
      </c>
      <c r="H63" s="24" t="s">
        <v>23</v>
      </c>
      <c r="I63" s="25" t="s">
        <v>13</v>
      </c>
      <c r="J63" s="87" t="s">
        <v>36</v>
      </c>
      <c r="K63" s="87"/>
      <c r="L63" s="111">
        <f>SUM(L61:M62)</f>
        <v>15</v>
      </c>
      <c r="M63" s="112"/>
      <c r="N63" s="26" t="s">
        <v>23</v>
      </c>
      <c r="O63" s="147"/>
      <c r="P63" s="148"/>
      <c r="Q63" s="1"/>
      <c r="R63" s="1"/>
    </row>
    <row r="64" spans="1:18" ht="11.45" customHeight="1" thickBot="1">
      <c r="A64" s="1"/>
      <c r="B64" s="27"/>
      <c r="C64" s="27"/>
      <c r="D64" s="105" t="s">
        <v>37</v>
      </c>
      <c r="E64" s="105"/>
      <c r="F64" s="30"/>
      <c r="G64" s="78"/>
      <c r="H64" s="29"/>
      <c r="I64" s="28"/>
      <c r="J64" s="28"/>
      <c r="K64" s="28"/>
      <c r="L64" s="28"/>
      <c r="M64" s="77" t="s">
        <v>37</v>
      </c>
      <c r="N64" s="30"/>
      <c r="O64" s="1"/>
      <c r="P64" s="1"/>
      <c r="Q64" s="1"/>
      <c r="R64" s="1"/>
    </row>
    <row r="65" spans="1:18" ht="30.95" customHeight="1" thickTop="1" thickBot="1">
      <c r="A65" s="1"/>
      <c r="B65" s="99" t="s">
        <v>41</v>
      </c>
      <c r="C65" s="100"/>
      <c r="D65" s="101"/>
      <c r="E65" s="102"/>
      <c r="F65" s="31" t="s">
        <v>42</v>
      </c>
      <c r="G65" s="32"/>
      <c r="H65" s="30"/>
      <c r="I65" s="28"/>
      <c r="J65" s="87" t="s">
        <v>43</v>
      </c>
      <c r="K65" s="87"/>
      <c r="L65" s="88">
        <f>D65</f>
        <v>0</v>
      </c>
      <c r="M65" s="89"/>
      <c r="N65" s="12" t="s">
        <v>42</v>
      </c>
      <c r="O65" s="103" t="s">
        <v>44</v>
      </c>
      <c r="P65" s="103"/>
      <c r="Q65" s="1"/>
      <c r="R65" s="1"/>
    </row>
    <row r="66" spans="1:18" ht="11.45" customHeight="1" thickTop="1" thickBot="1">
      <c r="A66" s="1"/>
      <c r="B66" s="27"/>
      <c r="C66" s="27"/>
      <c r="D66" s="143" t="s">
        <v>45</v>
      </c>
      <c r="E66" s="143"/>
      <c r="F66" s="36"/>
      <c r="G66" s="77"/>
      <c r="H66" s="30"/>
      <c r="I66" s="28"/>
      <c r="J66" s="28"/>
      <c r="K66" s="28"/>
      <c r="L66" s="28"/>
      <c r="M66" s="77" t="s">
        <v>45</v>
      </c>
      <c r="N66" s="30"/>
      <c r="O66" s="104"/>
      <c r="P66" s="104"/>
      <c r="Q66" s="1"/>
      <c r="R66" s="1"/>
    </row>
    <row r="67" spans="1:18" ht="24.75" thickBot="1">
      <c r="A67" s="1"/>
      <c r="B67" s="79" t="s">
        <v>46</v>
      </c>
      <c r="C67" s="90"/>
      <c r="D67" s="56" t="s">
        <v>47</v>
      </c>
      <c r="E67" s="57">
        <f>(D63*D65)/60</f>
        <v>0</v>
      </c>
      <c r="F67" s="58" t="s">
        <v>3</v>
      </c>
      <c r="G67" s="40"/>
      <c r="H67" s="41"/>
      <c r="I67" s="28"/>
      <c r="J67" s="28"/>
      <c r="K67" s="28"/>
      <c r="L67" s="42" t="s">
        <v>48</v>
      </c>
      <c r="M67" s="43">
        <f>(L63*L65)/60</f>
        <v>0</v>
      </c>
      <c r="N67" s="44" t="s">
        <v>3</v>
      </c>
      <c r="O67" s="45">
        <f>E67-M67</f>
        <v>0</v>
      </c>
      <c r="P67" s="46" t="s">
        <v>3</v>
      </c>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ht="15.4" thickBot="1">
      <c r="A70" s="68"/>
      <c r="B70" s="68"/>
      <c r="C70" s="68"/>
      <c r="D70" s="68"/>
      <c r="E70" s="68"/>
      <c r="F70" s="68"/>
      <c r="G70" s="68"/>
      <c r="H70" s="68"/>
      <c r="I70" s="68"/>
      <c r="J70" s="68"/>
      <c r="K70" s="68"/>
      <c r="L70" s="68"/>
      <c r="M70" s="68"/>
      <c r="N70" s="68"/>
      <c r="O70" s="68"/>
      <c r="P70" s="68"/>
      <c r="Q70" s="68"/>
      <c r="R70" s="1"/>
    </row>
    <row r="71" spans="1:18" ht="54.6" customHeight="1" thickTop="1" thickBot="1">
      <c r="A71" s="1"/>
      <c r="B71" s="6" t="s">
        <v>94</v>
      </c>
      <c r="C71" s="91" t="s">
        <v>95</v>
      </c>
      <c r="D71" s="91"/>
      <c r="E71" s="92" t="s">
        <v>96</v>
      </c>
      <c r="F71" s="92"/>
      <c r="G71" s="92"/>
      <c r="H71" s="92"/>
      <c r="I71" s="92"/>
      <c r="J71" s="92"/>
      <c r="K71" s="92"/>
      <c r="L71" s="92"/>
      <c r="M71" s="92"/>
      <c r="N71" s="92"/>
      <c r="O71" s="92"/>
      <c r="P71" s="93"/>
      <c r="Q71" s="1"/>
      <c r="R71" s="1"/>
    </row>
    <row r="72" spans="1:18" ht="19.5" thickTop="1" thickBot="1">
      <c r="A72" s="1"/>
      <c r="B72" s="94" t="s">
        <v>12</v>
      </c>
      <c r="C72" s="94"/>
      <c r="D72" s="95"/>
      <c r="E72" s="95"/>
      <c r="F72" s="95"/>
      <c r="G72" s="94"/>
      <c r="H72" s="94"/>
      <c r="I72" s="7" t="s">
        <v>13</v>
      </c>
      <c r="J72" s="96" t="s">
        <v>14</v>
      </c>
      <c r="K72" s="97"/>
      <c r="L72" s="97"/>
      <c r="M72" s="97"/>
      <c r="N72" s="97"/>
      <c r="O72" s="97"/>
      <c r="P72" s="98"/>
      <c r="Q72" s="1"/>
      <c r="R72" s="1"/>
    </row>
    <row r="73" spans="1:18" ht="48.95" customHeight="1" thickTop="1">
      <c r="A73" s="1"/>
      <c r="B73" s="127" t="s">
        <v>15</v>
      </c>
      <c r="C73" s="128"/>
      <c r="D73" s="129" t="s">
        <v>71</v>
      </c>
      <c r="E73" s="130"/>
      <c r="F73" s="131"/>
      <c r="G73" s="132" t="s">
        <v>72</v>
      </c>
      <c r="H73" s="133"/>
      <c r="I73" s="8"/>
      <c r="J73" s="134" t="s">
        <v>18</v>
      </c>
      <c r="K73" s="135"/>
      <c r="L73" s="136" t="s">
        <v>73</v>
      </c>
      <c r="M73" s="136"/>
      <c r="N73" s="136"/>
      <c r="O73" s="114" t="s">
        <v>20</v>
      </c>
      <c r="P73" s="115"/>
      <c r="Q73" s="1"/>
      <c r="R73" s="1"/>
    </row>
    <row r="74" spans="1:18" ht="18.75">
      <c r="A74" s="1"/>
      <c r="B74" s="9">
        <v>0</v>
      </c>
      <c r="C74" s="10" t="s">
        <v>97</v>
      </c>
      <c r="D74" s="139" t="s">
        <v>22</v>
      </c>
      <c r="E74" s="140"/>
      <c r="F74" s="11" t="s">
        <v>23</v>
      </c>
      <c r="G74" s="76" t="s">
        <v>22</v>
      </c>
      <c r="H74" s="12" t="s">
        <v>23</v>
      </c>
      <c r="I74" s="13"/>
      <c r="J74" s="14">
        <v>0</v>
      </c>
      <c r="K74" s="51" t="s">
        <v>97</v>
      </c>
      <c r="L74" s="118" t="s">
        <v>22</v>
      </c>
      <c r="M74" s="119"/>
      <c r="N74" s="16" t="s">
        <v>23</v>
      </c>
      <c r="O74" s="120" t="s">
        <v>24</v>
      </c>
      <c r="P74" s="121"/>
      <c r="Q74" s="1"/>
      <c r="R74" s="1"/>
    </row>
    <row r="75" spans="1:18" ht="30">
      <c r="A75" s="1"/>
      <c r="B75" s="9">
        <v>1</v>
      </c>
      <c r="C75" s="10" t="s">
        <v>98</v>
      </c>
      <c r="D75" s="85"/>
      <c r="E75" s="86"/>
      <c r="F75" s="11" t="s">
        <v>23</v>
      </c>
      <c r="G75" s="76">
        <v>1</v>
      </c>
      <c r="H75" s="12" t="s">
        <v>23</v>
      </c>
      <c r="I75" s="13"/>
      <c r="J75" s="9">
        <v>1</v>
      </c>
      <c r="K75" s="67" t="s">
        <v>99</v>
      </c>
      <c r="L75" s="125">
        <v>1</v>
      </c>
      <c r="M75" s="126"/>
      <c r="N75" s="18" t="s">
        <v>23</v>
      </c>
      <c r="O75" s="122"/>
      <c r="P75" s="121"/>
      <c r="Q75" s="1"/>
      <c r="R75" s="1"/>
    </row>
    <row r="76" spans="1:18" ht="18.75">
      <c r="A76" s="1"/>
      <c r="B76" s="9">
        <v>2</v>
      </c>
      <c r="C76" s="10" t="s">
        <v>100</v>
      </c>
      <c r="D76" s="85"/>
      <c r="E76" s="86"/>
      <c r="F76" s="11" t="s">
        <v>23</v>
      </c>
      <c r="G76" s="76">
        <v>1</v>
      </c>
      <c r="H76" s="12" t="s">
        <v>23</v>
      </c>
      <c r="I76" s="13"/>
      <c r="J76" s="9">
        <v>2</v>
      </c>
      <c r="K76" s="51" t="s">
        <v>101</v>
      </c>
      <c r="L76" s="125">
        <v>1</v>
      </c>
      <c r="M76" s="126"/>
      <c r="N76" s="18" t="s">
        <v>23</v>
      </c>
      <c r="O76" s="122"/>
      <c r="P76" s="121"/>
      <c r="Q76" s="1"/>
      <c r="R76" s="1"/>
    </row>
    <row r="77" spans="1:18" ht="18.75">
      <c r="A77" s="1"/>
      <c r="B77" s="9">
        <v>3</v>
      </c>
      <c r="C77" s="10" t="s">
        <v>102</v>
      </c>
      <c r="D77" s="85"/>
      <c r="E77" s="86"/>
      <c r="F77" s="11" t="s">
        <v>23</v>
      </c>
      <c r="G77" s="76">
        <v>1</v>
      </c>
      <c r="H77" s="12" t="s">
        <v>23</v>
      </c>
      <c r="I77" s="13"/>
      <c r="J77" s="9">
        <v>3</v>
      </c>
      <c r="K77" s="52" t="s">
        <v>103</v>
      </c>
      <c r="L77" s="125">
        <v>0</v>
      </c>
      <c r="M77" s="126"/>
      <c r="N77" s="18" t="s">
        <v>23</v>
      </c>
      <c r="O77" s="122"/>
      <c r="P77" s="121"/>
      <c r="Q77" s="1"/>
      <c r="R77" s="1"/>
    </row>
    <row r="78" spans="1:18" ht="19.149999999999999" thickBot="1">
      <c r="A78" s="1"/>
      <c r="B78" s="9">
        <v>4</v>
      </c>
      <c r="C78" s="10" t="s">
        <v>104</v>
      </c>
      <c r="D78" s="141"/>
      <c r="E78" s="142"/>
      <c r="F78" s="21" t="s">
        <v>23</v>
      </c>
      <c r="G78" s="76">
        <v>1</v>
      </c>
      <c r="H78" s="12" t="s">
        <v>23</v>
      </c>
      <c r="I78" s="13"/>
      <c r="J78" s="9">
        <v>4</v>
      </c>
      <c r="K78" s="52" t="s">
        <v>105</v>
      </c>
      <c r="L78" s="125">
        <v>0</v>
      </c>
      <c r="M78" s="126"/>
      <c r="N78" s="18" t="s">
        <v>23</v>
      </c>
      <c r="O78" s="122"/>
      <c r="P78" s="121"/>
      <c r="Q78" s="1"/>
      <c r="R78" s="1"/>
    </row>
    <row r="79" spans="1:18" ht="19.149999999999999" thickTop="1">
      <c r="A79" s="1"/>
      <c r="B79" s="108" t="s">
        <v>35</v>
      </c>
      <c r="C79" s="79"/>
      <c r="D79" s="137">
        <f>SUM(D75:E78)</f>
        <v>0</v>
      </c>
      <c r="E79" s="138"/>
      <c r="F79" s="55" t="s">
        <v>23</v>
      </c>
      <c r="G79" s="23">
        <f>SUM(G75:H78)</f>
        <v>4</v>
      </c>
      <c r="H79" s="24" t="s">
        <v>23</v>
      </c>
      <c r="I79" s="25" t="s">
        <v>13</v>
      </c>
      <c r="J79" s="87" t="s">
        <v>36</v>
      </c>
      <c r="K79" s="87"/>
      <c r="L79" s="111">
        <f>SUM(L75:M78)</f>
        <v>2</v>
      </c>
      <c r="M79" s="112"/>
      <c r="N79" s="26" t="s">
        <v>23</v>
      </c>
      <c r="O79" s="123"/>
      <c r="P79" s="124"/>
      <c r="Q79" s="1"/>
      <c r="R79" s="1"/>
    </row>
    <row r="80" spans="1:18" ht="11.45" customHeight="1" thickBot="1">
      <c r="A80" s="1"/>
      <c r="B80" s="27"/>
      <c r="C80" s="27"/>
      <c r="D80" s="105" t="s">
        <v>37</v>
      </c>
      <c r="E80" s="105"/>
      <c r="F80" s="30"/>
      <c r="G80" s="78"/>
      <c r="H80" s="29"/>
      <c r="I80" s="28"/>
      <c r="J80" s="28"/>
      <c r="K80" s="28"/>
      <c r="L80" s="28"/>
      <c r="M80" s="77" t="s">
        <v>37</v>
      </c>
      <c r="N80" s="30"/>
      <c r="O80" s="1"/>
      <c r="P80" s="1"/>
      <c r="Q80" s="1"/>
      <c r="R80" s="1"/>
    </row>
    <row r="81" spans="1:18" ht="33.950000000000003" customHeight="1" thickTop="1" thickBot="1">
      <c r="A81" s="1"/>
      <c r="B81" s="99" t="s">
        <v>38</v>
      </c>
      <c r="C81" s="100"/>
      <c r="D81" s="101"/>
      <c r="E81" s="102"/>
      <c r="F81" s="31" t="s">
        <v>39</v>
      </c>
      <c r="G81" s="32"/>
      <c r="H81" s="30"/>
      <c r="I81" s="28"/>
      <c r="J81" s="87" t="s">
        <v>40</v>
      </c>
      <c r="K81" s="87"/>
      <c r="L81" s="88">
        <f>D81</f>
        <v>0</v>
      </c>
      <c r="M81" s="89"/>
      <c r="N81" s="33" t="s">
        <v>39</v>
      </c>
      <c r="O81" s="34"/>
      <c r="P81" s="1"/>
      <c r="Q81" s="1"/>
      <c r="R81" s="1"/>
    </row>
    <row r="82" spans="1:18" ht="13.5" customHeight="1" thickTop="1" thickBot="1">
      <c r="A82" s="1"/>
      <c r="B82" s="27"/>
      <c r="C82" s="27"/>
      <c r="D82" s="105" t="s">
        <v>37</v>
      </c>
      <c r="E82" s="105"/>
      <c r="F82" s="30"/>
      <c r="G82" s="77"/>
      <c r="H82" s="30"/>
      <c r="I82" s="28"/>
      <c r="J82" s="35"/>
      <c r="K82" s="35"/>
      <c r="L82" s="35"/>
      <c r="M82" s="77" t="s">
        <v>37</v>
      </c>
      <c r="N82" s="30"/>
      <c r="O82" s="1"/>
      <c r="P82" s="1"/>
      <c r="Q82" s="1"/>
      <c r="R82" s="1"/>
    </row>
    <row r="83" spans="1:18" ht="34.5" customHeight="1" thickTop="1" thickBot="1">
      <c r="A83" s="1"/>
      <c r="B83" s="99" t="s">
        <v>41</v>
      </c>
      <c r="C83" s="100"/>
      <c r="D83" s="101"/>
      <c r="E83" s="102"/>
      <c r="F83" s="31" t="s">
        <v>42</v>
      </c>
      <c r="G83" s="32"/>
      <c r="H83" s="30"/>
      <c r="I83" s="28"/>
      <c r="J83" s="87" t="s">
        <v>43</v>
      </c>
      <c r="K83" s="87"/>
      <c r="L83" s="88">
        <f>D83</f>
        <v>0</v>
      </c>
      <c r="M83" s="89"/>
      <c r="N83" s="12" t="s">
        <v>42</v>
      </c>
      <c r="O83" s="103" t="s">
        <v>44</v>
      </c>
      <c r="P83" s="103"/>
      <c r="Q83" s="1"/>
      <c r="R83" s="1"/>
    </row>
    <row r="84" spans="1:18" ht="9.6" customHeight="1" thickTop="1" thickBot="1">
      <c r="A84" s="1"/>
      <c r="B84" s="27"/>
      <c r="C84" s="27"/>
      <c r="D84" s="105" t="s">
        <v>45</v>
      </c>
      <c r="E84" s="105"/>
      <c r="F84" s="35"/>
      <c r="G84" s="77"/>
      <c r="H84" s="30"/>
      <c r="I84" s="28"/>
      <c r="J84" s="28"/>
      <c r="K84" s="28"/>
      <c r="L84" s="28"/>
      <c r="M84" s="77" t="s">
        <v>45</v>
      </c>
      <c r="N84" s="30"/>
      <c r="O84" s="104"/>
      <c r="P84" s="104"/>
      <c r="Q84" s="1"/>
      <c r="R84" s="1"/>
    </row>
    <row r="85" spans="1:18" ht="24.75" thickBot="1">
      <c r="A85" s="1"/>
      <c r="B85" s="79" t="s">
        <v>46</v>
      </c>
      <c r="C85" s="90"/>
      <c r="D85" s="64" t="s">
        <v>47</v>
      </c>
      <c r="E85" s="65">
        <f>(D79*D81*D83)/60</f>
        <v>0</v>
      </c>
      <c r="F85" s="66" t="s">
        <v>3</v>
      </c>
      <c r="G85" s="40"/>
      <c r="H85" s="41"/>
      <c r="I85" s="28"/>
      <c r="J85" s="28"/>
      <c r="K85" s="28"/>
      <c r="L85" s="42" t="s">
        <v>48</v>
      </c>
      <c r="M85" s="43">
        <f>(L79*L81*L83)/60</f>
        <v>0</v>
      </c>
      <c r="N85" s="44" t="s">
        <v>3</v>
      </c>
      <c r="O85" s="45">
        <f>E85-M85</f>
        <v>0</v>
      </c>
      <c r="P85" s="46" t="s">
        <v>3</v>
      </c>
      <c r="Q85" s="1"/>
      <c r="R85" s="1"/>
    </row>
    <row r="86" spans="1:18">
      <c r="A86" s="1"/>
      <c r="B86" s="1"/>
      <c r="C86" s="1"/>
      <c r="D86" s="1"/>
      <c r="E86" s="1"/>
      <c r="F86" s="1"/>
      <c r="G86" s="1"/>
      <c r="H86" s="1"/>
      <c r="I86" s="1"/>
      <c r="J86" s="1"/>
      <c r="K86" s="1"/>
      <c r="L86" s="1"/>
      <c r="M86" s="1"/>
      <c r="N86" s="1"/>
      <c r="O86" s="1"/>
      <c r="P86" s="1"/>
      <c r="Q86" s="1"/>
      <c r="R86" s="1"/>
    </row>
    <row r="87" spans="1:18" ht="15.4" thickBot="1">
      <c r="A87" s="68"/>
      <c r="B87" s="68"/>
      <c r="C87" s="68"/>
      <c r="D87" s="68"/>
      <c r="E87" s="68"/>
      <c r="F87" s="68"/>
      <c r="G87" s="68"/>
      <c r="H87" s="68"/>
      <c r="I87" s="68"/>
      <c r="J87" s="68"/>
      <c r="K87" s="68"/>
      <c r="L87" s="68"/>
      <c r="M87" s="68"/>
      <c r="N87" s="68"/>
      <c r="O87" s="68"/>
      <c r="P87" s="68"/>
      <c r="Q87" s="68"/>
      <c r="R87" s="1"/>
    </row>
    <row r="88" spans="1:18" ht="49.5" customHeight="1" thickTop="1" thickBot="1">
      <c r="A88" s="1"/>
      <c r="B88" s="6" t="s">
        <v>106</v>
      </c>
      <c r="C88" s="91" t="s">
        <v>107</v>
      </c>
      <c r="D88" s="91"/>
      <c r="E88" s="92" t="s">
        <v>108</v>
      </c>
      <c r="F88" s="92"/>
      <c r="G88" s="92"/>
      <c r="H88" s="92"/>
      <c r="I88" s="92"/>
      <c r="J88" s="92"/>
      <c r="K88" s="92"/>
      <c r="L88" s="92"/>
      <c r="M88" s="92"/>
      <c r="N88" s="92"/>
      <c r="O88" s="92"/>
      <c r="P88" s="93"/>
      <c r="Q88" s="1"/>
      <c r="R88" s="1"/>
    </row>
    <row r="89" spans="1:18" ht="19.5" thickTop="1" thickBot="1">
      <c r="A89" s="1"/>
      <c r="B89" s="94" t="s">
        <v>12</v>
      </c>
      <c r="C89" s="94"/>
      <c r="D89" s="95"/>
      <c r="E89" s="95"/>
      <c r="F89" s="95"/>
      <c r="G89" s="94"/>
      <c r="H89" s="94"/>
      <c r="I89" s="7" t="s">
        <v>13</v>
      </c>
      <c r="J89" s="96" t="s">
        <v>14</v>
      </c>
      <c r="K89" s="97"/>
      <c r="L89" s="97"/>
      <c r="M89" s="97"/>
      <c r="N89" s="97"/>
      <c r="O89" s="97"/>
      <c r="P89" s="98"/>
      <c r="Q89" s="1"/>
      <c r="R89" s="1"/>
    </row>
    <row r="90" spans="1:18" ht="44.45" customHeight="1" thickTop="1">
      <c r="A90" s="1"/>
      <c r="B90" s="127" t="s">
        <v>15</v>
      </c>
      <c r="C90" s="128"/>
      <c r="D90" s="129" t="s">
        <v>71</v>
      </c>
      <c r="E90" s="130"/>
      <c r="F90" s="131"/>
      <c r="G90" s="132" t="s">
        <v>72</v>
      </c>
      <c r="H90" s="133"/>
      <c r="I90" s="8"/>
      <c r="J90" s="134" t="s">
        <v>18</v>
      </c>
      <c r="K90" s="135"/>
      <c r="L90" s="136" t="s">
        <v>73</v>
      </c>
      <c r="M90" s="136"/>
      <c r="N90" s="136"/>
      <c r="O90" s="114" t="s">
        <v>20</v>
      </c>
      <c r="P90" s="115"/>
      <c r="Q90" s="1"/>
      <c r="R90" s="1"/>
    </row>
    <row r="91" spans="1:18" ht="45">
      <c r="A91" s="1"/>
      <c r="B91" s="9">
        <v>1</v>
      </c>
      <c r="C91" s="67" t="s">
        <v>109</v>
      </c>
      <c r="D91" s="116"/>
      <c r="E91" s="117"/>
      <c r="F91" s="11" t="s">
        <v>23</v>
      </c>
      <c r="G91" s="76">
        <v>0.5</v>
      </c>
      <c r="H91" s="12" t="s">
        <v>23</v>
      </c>
      <c r="I91" s="13"/>
      <c r="J91" s="14">
        <v>1</v>
      </c>
      <c r="K91" s="67" t="s">
        <v>110</v>
      </c>
      <c r="L91" s="118">
        <v>0.5</v>
      </c>
      <c r="M91" s="119"/>
      <c r="N91" s="16" t="s">
        <v>23</v>
      </c>
      <c r="O91" s="120" t="s">
        <v>24</v>
      </c>
      <c r="P91" s="121"/>
      <c r="Q91" s="1"/>
      <c r="R91" s="1"/>
    </row>
    <row r="92" spans="1:18" ht="30">
      <c r="A92" s="1"/>
      <c r="B92" s="9">
        <v>2</v>
      </c>
      <c r="C92" s="67" t="s">
        <v>111</v>
      </c>
      <c r="D92" s="85"/>
      <c r="E92" s="86"/>
      <c r="F92" s="11" t="s">
        <v>23</v>
      </c>
      <c r="G92" s="76">
        <v>1</v>
      </c>
      <c r="H92" s="12" t="s">
        <v>23</v>
      </c>
      <c r="I92" s="13"/>
      <c r="J92" s="9">
        <v>2</v>
      </c>
      <c r="K92" s="54" t="s">
        <v>112</v>
      </c>
      <c r="L92" s="125">
        <v>0</v>
      </c>
      <c r="M92" s="126"/>
      <c r="N92" s="18" t="s">
        <v>23</v>
      </c>
      <c r="O92" s="122"/>
      <c r="P92" s="121"/>
      <c r="Q92" s="1"/>
      <c r="R92" s="1"/>
    </row>
    <row r="93" spans="1:18" ht="30">
      <c r="A93" s="1"/>
      <c r="B93" s="9">
        <v>3</v>
      </c>
      <c r="C93" s="67" t="s">
        <v>113</v>
      </c>
      <c r="D93" s="85"/>
      <c r="E93" s="86"/>
      <c r="F93" s="11" t="s">
        <v>23</v>
      </c>
      <c r="G93" s="76">
        <v>1</v>
      </c>
      <c r="H93" s="12" t="s">
        <v>23</v>
      </c>
      <c r="I93" s="13"/>
      <c r="J93" s="9">
        <v>3</v>
      </c>
      <c r="K93" s="54" t="s">
        <v>114</v>
      </c>
      <c r="L93" s="125">
        <v>0</v>
      </c>
      <c r="M93" s="126"/>
      <c r="N93" s="18" t="s">
        <v>23</v>
      </c>
      <c r="O93" s="122"/>
      <c r="P93" s="121"/>
      <c r="Q93" s="1"/>
      <c r="R93" s="1"/>
    </row>
    <row r="94" spans="1:18" ht="18.75">
      <c r="A94" s="1"/>
      <c r="B94" s="108" t="s">
        <v>35</v>
      </c>
      <c r="C94" s="79"/>
      <c r="D94" s="109">
        <f>SUM(D91:E93)</f>
        <v>0</v>
      </c>
      <c r="E94" s="110"/>
      <c r="F94" s="69" t="s">
        <v>23</v>
      </c>
      <c r="G94" s="23">
        <f>SUM(G91:G93)</f>
        <v>2.5</v>
      </c>
      <c r="H94" s="24" t="s">
        <v>23</v>
      </c>
      <c r="I94" s="25" t="s">
        <v>13</v>
      </c>
      <c r="J94" s="87" t="s">
        <v>36</v>
      </c>
      <c r="K94" s="87"/>
      <c r="L94" s="111">
        <f>SUM(L91:M93)</f>
        <v>0.5</v>
      </c>
      <c r="M94" s="112"/>
      <c r="N94" s="26" t="s">
        <v>23</v>
      </c>
      <c r="O94" s="123"/>
      <c r="P94" s="124"/>
      <c r="Q94" s="1"/>
      <c r="R94" s="1"/>
    </row>
    <row r="95" spans="1:18" ht="7.5" customHeight="1">
      <c r="A95" s="1"/>
      <c r="B95" s="27"/>
      <c r="C95" s="27"/>
      <c r="D95" s="113" t="s">
        <v>37</v>
      </c>
      <c r="E95" s="105"/>
      <c r="F95" s="70"/>
      <c r="G95" s="78"/>
      <c r="H95" s="29"/>
      <c r="I95" s="28"/>
      <c r="J95" s="28"/>
      <c r="K95" s="28"/>
      <c r="L95" s="28"/>
      <c r="M95" s="77" t="s">
        <v>37</v>
      </c>
      <c r="N95" s="30"/>
      <c r="O95" s="1"/>
      <c r="P95" s="1"/>
      <c r="Q95" s="1"/>
      <c r="R95" s="1"/>
    </row>
    <row r="96" spans="1:18" ht="43.5" customHeight="1">
      <c r="A96" s="1"/>
      <c r="B96" s="83" t="s">
        <v>115</v>
      </c>
      <c r="C96" s="84"/>
      <c r="D96" s="85"/>
      <c r="E96" s="86"/>
      <c r="F96" s="11" t="s">
        <v>39</v>
      </c>
      <c r="G96" s="32"/>
      <c r="H96" s="30"/>
      <c r="I96" s="28"/>
      <c r="J96" s="87" t="s">
        <v>116</v>
      </c>
      <c r="K96" s="87"/>
      <c r="L96" s="88">
        <f>D96</f>
        <v>0</v>
      </c>
      <c r="M96" s="89"/>
      <c r="N96" s="12" t="s">
        <v>39</v>
      </c>
      <c r="O96" s="103" t="s">
        <v>44</v>
      </c>
      <c r="P96" s="103"/>
      <c r="Q96" s="1"/>
      <c r="R96" s="1"/>
    </row>
    <row r="97" spans="1:18" ht="11.1" customHeight="1" thickBot="1">
      <c r="A97" s="1"/>
      <c r="B97" s="27"/>
      <c r="C97" s="27"/>
      <c r="D97" s="106" t="s">
        <v>45</v>
      </c>
      <c r="E97" s="107"/>
      <c r="F97" s="71"/>
      <c r="G97" s="77"/>
      <c r="H97" s="30"/>
      <c r="I97" s="28"/>
      <c r="J97" s="28"/>
      <c r="K97" s="28"/>
      <c r="L97" s="28"/>
      <c r="M97" s="77" t="s">
        <v>45</v>
      </c>
      <c r="N97" s="30"/>
      <c r="O97" s="104"/>
      <c r="P97" s="104"/>
      <c r="Q97" s="1"/>
      <c r="R97" s="1"/>
    </row>
    <row r="98" spans="1:18" ht="24.75" thickBot="1">
      <c r="A98" s="1"/>
      <c r="B98" s="79" t="s">
        <v>46</v>
      </c>
      <c r="C98" s="80"/>
      <c r="D98" s="72" t="s">
        <v>47</v>
      </c>
      <c r="E98" s="73">
        <f>(D94*D96)/60</f>
        <v>0</v>
      </c>
      <c r="F98" s="74" t="s">
        <v>3</v>
      </c>
      <c r="G98" s="40"/>
      <c r="H98" s="41"/>
      <c r="I98" s="28"/>
      <c r="J98" s="28"/>
      <c r="K98" s="28"/>
      <c r="L98" s="42" t="s">
        <v>48</v>
      </c>
      <c r="M98" s="75">
        <f>(L94*L96)/60</f>
        <v>0</v>
      </c>
      <c r="N98" s="44" t="s">
        <v>3</v>
      </c>
      <c r="O98" s="45">
        <f>E98-M98</f>
        <v>0</v>
      </c>
      <c r="P98" s="46" t="s">
        <v>3</v>
      </c>
      <c r="Q98" s="1"/>
      <c r="R98" s="1"/>
    </row>
    <row r="99" spans="1:18" ht="15.4" thickTop="1">
      <c r="A99" s="1"/>
      <c r="B99" s="1"/>
      <c r="C99" s="1"/>
      <c r="D99" s="1"/>
      <c r="E99" s="1"/>
      <c r="F99" s="1"/>
      <c r="G99" s="1"/>
      <c r="H99" s="1"/>
      <c r="I99" s="1"/>
      <c r="J99" s="1"/>
      <c r="K99" s="1"/>
      <c r="L99" s="1"/>
      <c r="M99" s="1"/>
      <c r="N99" s="1"/>
      <c r="O99" s="1"/>
      <c r="P99" s="1"/>
      <c r="Q99" s="1"/>
      <c r="R99" s="1"/>
    </row>
    <row r="100" spans="1:18" ht="15.4" thickBot="1">
      <c r="A100" s="68"/>
      <c r="B100" s="68"/>
      <c r="C100" s="68"/>
      <c r="D100" s="68"/>
      <c r="E100" s="68"/>
      <c r="F100" s="68"/>
      <c r="G100" s="68"/>
      <c r="H100" s="68"/>
      <c r="I100" s="68"/>
      <c r="J100" s="68"/>
      <c r="K100" s="68"/>
      <c r="L100" s="68"/>
      <c r="M100" s="68"/>
      <c r="N100" s="68"/>
      <c r="O100" s="68"/>
      <c r="P100" s="68"/>
      <c r="Q100" s="68"/>
      <c r="R100" s="1"/>
    </row>
    <row r="101" spans="1:18" ht="56.1" customHeight="1" thickTop="1" thickBot="1">
      <c r="A101" s="1"/>
      <c r="B101" s="6" t="s">
        <v>117</v>
      </c>
      <c r="C101" s="91" t="s">
        <v>118</v>
      </c>
      <c r="D101" s="91"/>
      <c r="E101" s="92" t="s">
        <v>119</v>
      </c>
      <c r="F101" s="92"/>
      <c r="G101" s="92"/>
      <c r="H101" s="92"/>
      <c r="I101" s="92"/>
      <c r="J101" s="92"/>
      <c r="K101" s="92"/>
      <c r="L101" s="92"/>
      <c r="M101" s="92"/>
      <c r="N101" s="92"/>
      <c r="O101" s="92"/>
      <c r="P101" s="93"/>
      <c r="Q101" s="1"/>
      <c r="R101" s="1"/>
    </row>
    <row r="102" spans="1:18" ht="19.5" thickTop="1" thickBot="1">
      <c r="A102" s="1"/>
      <c r="B102" s="94" t="s">
        <v>12</v>
      </c>
      <c r="C102" s="94"/>
      <c r="D102" s="95"/>
      <c r="E102" s="95"/>
      <c r="F102" s="95"/>
      <c r="G102" s="94"/>
      <c r="H102" s="94"/>
      <c r="I102" s="7" t="s">
        <v>13</v>
      </c>
      <c r="J102" s="96" t="s">
        <v>14</v>
      </c>
      <c r="K102" s="97"/>
      <c r="L102" s="97"/>
      <c r="M102" s="97"/>
      <c r="N102" s="97"/>
      <c r="O102" s="97"/>
      <c r="P102" s="98"/>
      <c r="Q102" s="1"/>
      <c r="R102" s="1"/>
    </row>
    <row r="103" spans="1:18" ht="48" customHeight="1" thickTop="1">
      <c r="A103" s="1"/>
      <c r="B103" s="127" t="s">
        <v>15</v>
      </c>
      <c r="C103" s="128"/>
      <c r="D103" s="129" t="s">
        <v>16</v>
      </c>
      <c r="E103" s="130"/>
      <c r="F103" s="131"/>
      <c r="G103" s="132" t="s">
        <v>17</v>
      </c>
      <c r="H103" s="133"/>
      <c r="I103" s="8"/>
      <c r="J103" s="134" t="s">
        <v>18</v>
      </c>
      <c r="K103" s="135"/>
      <c r="L103" s="136" t="s">
        <v>19</v>
      </c>
      <c r="M103" s="136"/>
      <c r="N103" s="136"/>
      <c r="O103" s="114" t="s">
        <v>20</v>
      </c>
      <c r="P103" s="115"/>
      <c r="Q103" s="1"/>
      <c r="R103" s="1"/>
    </row>
    <row r="104" spans="1:18" ht="18.75">
      <c r="A104" s="1"/>
      <c r="B104" s="9">
        <v>0</v>
      </c>
      <c r="C104" s="67" t="s">
        <v>120</v>
      </c>
      <c r="D104" s="169" t="s">
        <v>22</v>
      </c>
      <c r="E104" s="170"/>
      <c r="F104" s="11" t="s">
        <v>23</v>
      </c>
      <c r="G104" s="76" t="s">
        <v>22</v>
      </c>
      <c r="H104" s="12" t="s">
        <v>23</v>
      </c>
      <c r="I104" s="13"/>
      <c r="J104" s="14">
        <v>0</v>
      </c>
      <c r="K104" s="67" t="s">
        <v>120</v>
      </c>
      <c r="L104" s="118" t="s">
        <v>22</v>
      </c>
      <c r="M104" s="119"/>
      <c r="N104" s="16" t="s">
        <v>23</v>
      </c>
      <c r="O104" s="120" t="s">
        <v>76</v>
      </c>
      <c r="P104" s="121"/>
      <c r="Q104" s="1"/>
      <c r="R104" s="1"/>
    </row>
    <row r="105" spans="1:18" ht="18.75">
      <c r="A105" s="1"/>
      <c r="B105" s="9">
        <v>1</v>
      </c>
      <c r="C105" s="67" t="s">
        <v>121</v>
      </c>
      <c r="D105" s="85"/>
      <c r="E105" s="86"/>
      <c r="F105" s="11" t="s">
        <v>23</v>
      </c>
      <c r="G105" s="76">
        <v>0.5</v>
      </c>
      <c r="H105" s="12" t="s">
        <v>23</v>
      </c>
      <c r="I105" s="13"/>
      <c r="J105" s="9">
        <v>1</v>
      </c>
      <c r="K105" s="67" t="s">
        <v>121</v>
      </c>
      <c r="L105" s="125">
        <v>0</v>
      </c>
      <c r="M105" s="126"/>
      <c r="N105" s="18" t="s">
        <v>23</v>
      </c>
      <c r="O105" s="122"/>
      <c r="P105" s="121"/>
      <c r="Q105" s="1"/>
      <c r="R105" s="1"/>
    </row>
    <row r="106" spans="1:18" ht="30">
      <c r="A106" s="1"/>
      <c r="B106" s="9">
        <v>2</v>
      </c>
      <c r="C106" s="67" t="s">
        <v>122</v>
      </c>
      <c r="D106" s="85"/>
      <c r="E106" s="86"/>
      <c r="F106" s="11" t="s">
        <v>23</v>
      </c>
      <c r="G106" s="76">
        <v>1.5</v>
      </c>
      <c r="H106" s="12" t="s">
        <v>23</v>
      </c>
      <c r="I106" s="13"/>
      <c r="J106" s="9">
        <v>2</v>
      </c>
      <c r="K106" s="67" t="s">
        <v>122</v>
      </c>
      <c r="L106" s="125">
        <v>1</v>
      </c>
      <c r="M106" s="126"/>
      <c r="N106" s="18" t="s">
        <v>23</v>
      </c>
      <c r="O106" s="122"/>
      <c r="P106" s="121"/>
      <c r="Q106" s="1"/>
      <c r="R106" s="1"/>
    </row>
    <row r="107" spans="1:18" ht="18.75">
      <c r="A107" s="1"/>
      <c r="B107" s="108" t="s">
        <v>35</v>
      </c>
      <c r="C107" s="79"/>
      <c r="D107" s="165">
        <f>SUM(D105:E106)</f>
        <v>0</v>
      </c>
      <c r="E107" s="166"/>
      <c r="F107" s="22" t="s">
        <v>23</v>
      </c>
      <c r="G107" s="23">
        <f>SUM(G105:H106)</f>
        <v>2</v>
      </c>
      <c r="H107" s="24" t="s">
        <v>23</v>
      </c>
      <c r="I107" s="25" t="s">
        <v>13</v>
      </c>
      <c r="J107" s="87" t="s">
        <v>36</v>
      </c>
      <c r="K107" s="87"/>
      <c r="L107" s="111">
        <f>SUM(L105:M106)</f>
        <v>1</v>
      </c>
      <c r="M107" s="112"/>
      <c r="N107" s="26" t="s">
        <v>23</v>
      </c>
      <c r="O107" s="123"/>
      <c r="P107" s="124"/>
      <c r="Q107" s="1"/>
      <c r="R107" s="1"/>
    </row>
    <row r="108" spans="1:18" ht="6.95" customHeight="1" thickBot="1">
      <c r="A108" s="1"/>
      <c r="B108" s="27"/>
      <c r="C108" s="28"/>
      <c r="D108" s="107" t="s">
        <v>37</v>
      </c>
      <c r="E108" s="107"/>
      <c r="F108" s="29"/>
      <c r="G108" s="78"/>
      <c r="H108" s="29"/>
      <c r="I108" s="28"/>
      <c r="J108" s="28"/>
      <c r="K108" s="28"/>
      <c r="L108" s="81" t="s">
        <v>37</v>
      </c>
      <c r="M108" s="81"/>
      <c r="N108" s="30"/>
      <c r="O108" s="1"/>
      <c r="P108" s="1"/>
      <c r="Q108" s="1"/>
      <c r="R108" s="1"/>
    </row>
    <row r="109" spans="1:18" ht="30" customHeight="1" thickTop="1" thickBot="1">
      <c r="A109" s="1"/>
      <c r="B109" s="99" t="s">
        <v>38</v>
      </c>
      <c r="C109" s="100"/>
      <c r="D109" s="101"/>
      <c r="E109" s="102"/>
      <c r="F109" s="31" t="s">
        <v>39</v>
      </c>
      <c r="G109" s="32"/>
      <c r="H109" s="30"/>
      <c r="I109" s="28"/>
      <c r="J109" s="87" t="s">
        <v>40</v>
      </c>
      <c r="K109" s="87"/>
      <c r="L109" s="88">
        <f>D109</f>
        <v>0</v>
      </c>
      <c r="M109" s="89"/>
      <c r="N109" s="33" t="s">
        <v>39</v>
      </c>
      <c r="O109" s="34"/>
      <c r="P109" s="1"/>
      <c r="Q109" s="1"/>
      <c r="R109" s="1"/>
    </row>
    <row r="110" spans="1:18" ht="8.4499999999999993" customHeight="1" thickTop="1" thickBot="1">
      <c r="A110" s="1"/>
      <c r="B110" s="27"/>
      <c r="C110" s="28"/>
      <c r="D110" s="105" t="s">
        <v>37</v>
      </c>
      <c r="E110" s="105"/>
      <c r="F110" s="30"/>
      <c r="G110" s="77"/>
      <c r="H110" s="30"/>
      <c r="I110" s="28"/>
      <c r="J110" s="35"/>
      <c r="K110" s="35"/>
      <c r="L110" s="81" t="s">
        <v>37</v>
      </c>
      <c r="M110" s="81"/>
      <c r="N110" s="30"/>
      <c r="O110" s="1"/>
      <c r="P110" s="1"/>
      <c r="Q110" s="1"/>
      <c r="R110" s="1"/>
    </row>
    <row r="111" spans="1:18" ht="32.1" customHeight="1" thickTop="1" thickBot="1">
      <c r="A111" s="1"/>
      <c r="B111" s="99" t="s">
        <v>41</v>
      </c>
      <c r="C111" s="100"/>
      <c r="D111" s="101"/>
      <c r="E111" s="102"/>
      <c r="F111" s="31" t="s">
        <v>42</v>
      </c>
      <c r="G111" s="32"/>
      <c r="H111" s="30"/>
      <c r="I111" s="28"/>
      <c r="J111" s="87" t="s">
        <v>43</v>
      </c>
      <c r="K111" s="87"/>
      <c r="L111" s="88">
        <f>D111</f>
        <v>0</v>
      </c>
      <c r="M111" s="89"/>
      <c r="N111" s="12" t="s">
        <v>42</v>
      </c>
      <c r="O111" s="103" t="s">
        <v>123</v>
      </c>
      <c r="P111" s="103"/>
      <c r="Q111" s="1"/>
      <c r="R111" s="1"/>
    </row>
    <row r="112" spans="1:18" ht="9.6" customHeight="1" thickTop="1" thickBot="1">
      <c r="A112" s="1"/>
      <c r="B112" s="27"/>
      <c r="C112" s="27"/>
      <c r="D112" s="143" t="s">
        <v>45</v>
      </c>
      <c r="E112" s="143"/>
      <c r="F112" s="36"/>
      <c r="G112" s="77"/>
      <c r="H112" s="30"/>
      <c r="I112" s="28"/>
      <c r="J112" s="28"/>
      <c r="K112" s="28"/>
      <c r="L112" s="82" t="s">
        <v>45</v>
      </c>
      <c r="M112" s="82"/>
      <c r="N112" s="30"/>
      <c r="O112" s="104"/>
      <c r="P112" s="104"/>
      <c r="Q112" s="1"/>
      <c r="R112" s="1"/>
    </row>
    <row r="113" spans="1:18" ht="24.75" thickBot="1">
      <c r="A113" s="1"/>
      <c r="B113" s="79" t="s">
        <v>46</v>
      </c>
      <c r="C113" s="90"/>
      <c r="D113" s="37" t="s">
        <v>47</v>
      </c>
      <c r="E113" s="38">
        <f>(D107*D109*D111)/60</f>
        <v>0</v>
      </c>
      <c r="F113" s="39" t="s">
        <v>3</v>
      </c>
      <c r="G113" s="40"/>
      <c r="H113" s="41"/>
      <c r="I113" s="28"/>
      <c r="J113" s="28"/>
      <c r="K113" s="28"/>
      <c r="L113" s="42" t="s">
        <v>48</v>
      </c>
      <c r="M113" s="43">
        <f>(L107*L109*L111)/60</f>
        <v>0</v>
      </c>
      <c r="N113" s="44" t="s">
        <v>3</v>
      </c>
      <c r="O113" s="45">
        <f>E113-M113</f>
        <v>0</v>
      </c>
      <c r="P113" s="46" t="s">
        <v>3</v>
      </c>
      <c r="Q113" s="47"/>
      <c r="R113" s="1"/>
    </row>
    <row r="114" spans="1:18">
      <c r="A114" s="1"/>
      <c r="B114" s="1"/>
      <c r="C114" s="1"/>
      <c r="D114" s="1"/>
      <c r="E114" s="1"/>
      <c r="F114" s="1"/>
      <c r="G114" s="1"/>
      <c r="H114" s="1"/>
      <c r="I114" s="1"/>
      <c r="J114" s="1"/>
      <c r="K114" s="1"/>
      <c r="L114" s="1"/>
      <c r="M114" s="1"/>
      <c r="N114" s="1"/>
      <c r="O114" s="1"/>
      <c r="P114" s="1"/>
      <c r="Q114" s="1"/>
      <c r="R114" s="1"/>
    </row>
  </sheetData>
  <sheetProtection algorithmName="SHA-512" hashValue="BQI3JUShPN/tPJ5gIEVxj2cqlMomWVzTgSNYqTDpdoo9zuWGQS5wXzpn+TGN0j64xbDGhGPq2f5pbuImG1gleQ==" saltValue="0645Bor/BJaJ9/b2+tDnWQ==" spinCount="100000" sheet="1" objects="1" scenarios="1"/>
  <mergeCells count="262">
    <mergeCell ref="B113:C113"/>
    <mergeCell ref="B4:E4"/>
    <mergeCell ref="B5:E5"/>
    <mergeCell ref="B6:E6"/>
    <mergeCell ref="F4:H4"/>
    <mergeCell ref="F5:H5"/>
    <mergeCell ref="F6:H6"/>
    <mergeCell ref="I4:J4"/>
    <mergeCell ref="I5:J5"/>
    <mergeCell ref="I6:J6"/>
    <mergeCell ref="D108:E108"/>
    <mergeCell ref="B109:C109"/>
    <mergeCell ref="D109:E109"/>
    <mergeCell ref="J109:K109"/>
    <mergeCell ref="D110:E110"/>
    <mergeCell ref="B111:C111"/>
    <mergeCell ref="D111:E111"/>
    <mergeCell ref="J111:K111"/>
    <mergeCell ref="C101:D101"/>
    <mergeCell ref="E101:P101"/>
    <mergeCell ref="B102:H102"/>
    <mergeCell ref="J102:P102"/>
    <mergeCell ref="B103:C103"/>
    <mergeCell ref="D103:F103"/>
    <mergeCell ref="L111:M111"/>
    <mergeCell ref="D104:E104"/>
    <mergeCell ref="L104:M104"/>
    <mergeCell ref="O104:P107"/>
    <mergeCell ref="D105:E105"/>
    <mergeCell ref="L105:M105"/>
    <mergeCell ref="D106:E106"/>
    <mergeCell ref="L106:M106"/>
    <mergeCell ref="B107:C107"/>
    <mergeCell ref="D107:E107"/>
    <mergeCell ref="J107:K107"/>
    <mergeCell ref="L107:M107"/>
    <mergeCell ref="O111:P112"/>
    <mergeCell ref="D112:E112"/>
    <mergeCell ref="L112:M112"/>
    <mergeCell ref="L108:M108"/>
    <mergeCell ref="L109:M109"/>
    <mergeCell ref="L110:M110"/>
    <mergeCell ref="G103:H103"/>
    <mergeCell ref="J103:K103"/>
    <mergeCell ref="L103:N103"/>
    <mergeCell ref="O103:P103"/>
    <mergeCell ref="O25:P25"/>
    <mergeCell ref="O10:P10"/>
    <mergeCell ref="D25:F25"/>
    <mergeCell ref="D10:F10"/>
    <mergeCell ref="J10:K10"/>
    <mergeCell ref="C27:D27"/>
    <mergeCell ref="E27:P27"/>
    <mergeCell ref="B28:H28"/>
    <mergeCell ref="J28:P28"/>
    <mergeCell ref="B29:C29"/>
    <mergeCell ref="D29:F29"/>
    <mergeCell ref="G29:H29"/>
    <mergeCell ref="J29:K29"/>
    <mergeCell ref="L29:N29"/>
    <mergeCell ref="O29:P29"/>
    <mergeCell ref="O30:P36"/>
    <mergeCell ref="D31:E31"/>
    <mergeCell ref="L31:M31"/>
    <mergeCell ref="D32:E32"/>
    <mergeCell ref="L32:M32"/>
    <mergeCell ref="O22:P23"/>
    <mergeCell ref="B10:C10"/>
    <mergeCell ref="D22:E22"/>
    <mergeCell ref="D19:E19"/>
    <mergeCell ref="D21:E21"/>
    <mergeCell ref="L20:M20"/>
    <mergeCell ref="L22:M22"/>
    <mergeCell ref="J20:K20"/>
    <mergeCell ref="J22:K22"/>
    <mergeCell ref="B24:C24"/>
    <mergeCell ref="D23:E23"/>
    <mergeCell ref="D15:E15"/>
    <mergeCell ref="D16:E16"/>
    <mergeCell ref="D17:E17"/>
    <mergeCell ref="B18:C18"/>
    <mergeCell ref="B20:C20"/>
    <mergeCell ref="B22:C22"/>
    <mergeCell ref="C8:D8"/>
    <mergeCell ref="B9:H9"/>
    <mergeCell ref="D18:E18"/>
    <mergeCell ref="D20:E20"/>
    <mergeCell ref="D11:E11"/>
    <mergeCell ref="D12:E12"/>
    <mergeCell ref="D13:E13"/>
    <mergeCell ref="D14:E14"/>
    <mergeCell ref="B3:P3"/>
    <mergeCell ref="L4:P4"/>
    <mergeCell ref="L6:P6"/>
    <mergeCell ref="L10:N10"/>
    <mergeCell ref="L11:M11"/>
    <mergeCell ref="L12:M12"/>
    <mergeCell ref="L13:M13"/>
    <mergeCell ref="L14:M14"/>
    <mergeCell ref="G10:H10"/>
    <mergeCell ref="O11:P18"/>
    <mergeCell ref="E8:P8"/>
    <mergeCell ref="J9:P9"/>
    <mergeCell ref="L15:M15"/>
    <mergeCell ref="L16:M16"/>
    <mergeCell ref="L17:M17"/>
    <mergeCell ref="L18:M18"/>
    <mergeCell ref="J18:K18"/>
    <mergeCell ref="L5:P5"/>
    <mergeCell ref="D30:E30"/>
    <mergeCell ref="L30:M30"/>
    <mergeCell ref="B40:C40"/>
    <mergeCell ref="C43:D43"/>
    <mergeCell ref="E43:P43"/>
    <mergeCell ref="B44:H44"/>
    <mergeCell ref="J44:P44"/>
    <mergeCell ref="B38:C38"/>
    <mergeCell ref="D38:E38"/>
    <mergeCell ref="J38:K38"/>
    <mergeCell ref="L38:M38"/>
    <mergeCell ref="O38:P39"/>
    <mergeCell ref="D39:E39"/>
    <mergeCell ref="D33:E33"/>
    <mergeCell ref="L33:M33"/>
    <mergeCell ref="D34:E34"/>
    <mergeCell ref="L34:M34"/>
    <mergeCell ref="B36:C36"/>
    <mergeCell ref="D36:E36"/>
    <mergeCell ref="J36:K36"/>
    <mergeCell ref="L36:M36"/>
    <mergeCell ref="D37:E37"/>
    <mergeCell ref="D35:E35"/>
    <mergeCell ref="L35:M35"/>
    <mergeCell ref="O45:P45"/>
    <mergeCell ref="D46:E46"/>
    <mergeCell ref="L46:M46"/>
    <mergeCell ref="O46:P49"/>
    <mergeCell ref="D47:E47"/>
    <mergeCell ref="L47:M47"/>
    <mergeCell ref="D48:E48"/>
    <mergeCell ref="L48:M48"/>
    <mergeCell ref="B45:C45"/>
    <mergeCell ref="D45:F45"/>
    <mergeCell ref="G45:H45"/>
    <mergeCell ref="J45:K45"/>
    <mergeCell ref="L45:N45"/>
    <mergeCell ref="B51:C51"/>
    <mergeCell ref="D51:E51"/>
    <mergeCell ref="J51:K51"/>
    <mergeCell ref="L51:M51"/>
    <mergeCell ref="D52:E52"/>
    <mergeCell ref="B49:C49"/>
    <mergeCell ref="D49:E49"/>
    <mergeCell ref="J49:K49"/>
    <mergeCell ref="L49:M49"/>
    <mergeCell ref="D50:E50"/>
    <mergeCell ref="B55:C55"/>
    <mergeCell ref="C58:D58"/>
    <mergeCell ref="E58:P58"/>
    <mergeCell ref="B59:H59"/>
    <mergeCell ref="J59:P59"/>
    <mergeCell ref="B53:C53"/>
    <mergeCell ref="D53:E53"/>
    <mergeCell ref="J53:K53"/>
    <mergeCell ref="L53:M53"/>
    <mergeCell ref="O53:P54"/>
    <mergeCell ref="D54:E54"/>
    <mergeCell ref="O60:P60"/>
    <mergeCell ref="D61:E61"/>
    <mergeCell ref="L61:M61"/>
    <mergeCell ref="O61:P63"/>
    <mergeCell ref="D62:E62"/>
    <mergeCell ref="L62:M62"/>
    <mergeCell ref="B60:C60"/>
    <mergeCell ref="D60:F60"/>
    <mergeCell ref="G60:H60"/>
    <mergeCell ref="J60:K60"/>
    <mergeCell ref="L60:N60"/>
    <mergeCell ref="B65:C65"/>
    <mergeCell ref="D65:E65"/>
    <mergeCell ref="J65:K65"/>
    <mergeCell ref="L65:M65"/>
    <mergeCell ref="O65:P66"/>
    <mergeCell ref="D66:E66"/>
    <mergeCell ref="B63:C63"/>
    <mergeCell ref="D63:E63"/>
    <mergeCell ref="J63:K63"/>
    <mergeCell ref="L63:M63"/>
    <mergeCell ref="D64:E64"/>
    <mergeCell ref="B73:C73"/>
    <mergeCell ref="D73:F73"/>
    <mergeCell ref="G73:H73"/>
    <mergeCell ref="J73:K73"/>
    <mergeCell ref="L73:N73"/>
    <mergeCell ref="B67:C67"/>
    <mergeCell ref="C71:D71"/>
    <mergeCell ref="E71:P71"/>
    <mergeCell ref="B72:H72"/>
    <mergeCell ref="J72:P72"/>
    <mergeCell ref="O73:P73"/>
    <mergeCell ref="D74:E74"/>
    <mergeCell ref="L74:M74"/>
    <mergeCell ref="O74:P79"/>
    <mergeCell ref="D75:E75"/>
    <mergeCell ref="L75:M75"/>
    <mergeCell ref="D76:E76"/>
    <mergeCell ref="L76:M76"/>
    <mergeCell ref="D77:E77"/>
    <mergeCell ref="L77:M77"/>
    <mergeCell ref="D78:E78"/>
    <mergeCell ref="J81:K81"/>
    <mergeCell ref="L81:M81"/>
    <mergeCell ref="D82:E82"/>
    <mergeCell ref="B79:C79"/>
    <mergeCell ref="D79:E79"/>
    <mergeCell ref="J79:K79"/>
    <mergeCell ref="L79:M79"/>
    <mergeCell ref="D80:E80"/>
    <mergeCell ref="L78:M78"/>
    <mergeCell ref="D97:E97"/>
    <mergeCell ref="B94:C94"/>
    <mergeCell ref="D94:E94"/>
    <mergeCell ref="J94:K94"/>
    <mergeCell ref="L94:M94"/>
    <mergeCell ref="D95:E95"/>
    <mergeCell ref="O90:P90"/>
    <mergeCell ref="D91:E91"/>
    <mergeCell ref="L91:M91"/>
    <mergeCell ref="O91:P94"/>
    <mergeCell ref="D92:E92"/>
    <mergeCell ref="L92:M92"/>
    <mergeCell ref="D93:E93"/>
    <mergeCell ref="L93:M93"/>
    <mergeCell ref="B90:C90"/>
    <mergeCell ref="D90:F90"/>
    <mergeCell ref="G90:H90"/>
    <mergeCell ref="J90:K90"/>
    <mergeCell ref="L90:N90"/>
    <mergeCell ref="B98:C98"/>
    <mergeCell ref="L19:M19"/>
    <mergeCell ref="L21:M21"/>
    <mergeCell ref="L23:M23"/>
    <mergeCell ref="L37:M37"/>
    <mergeCell ref="L39:M39"/>
    <mergeCell ref="B96:C96"/>
    <mergeCell ref="D96:E96"/>
    <mergeCell ref="J96:K96"/>
    <mergeCell ref="L96:M96"/>
    <mergeCell ref="B85:C85"/>
    <mergeCell ref="C88:D88"/>
    <mergeCell ref="E88:P88"/>
    <mergeCell ref="B89:H89"/>
    <mergeCell ref="J89:P89"/>
    <mergeCell ref="B83:C83"/>
    <mergeCell ref="D83:E83"/>
    <mergeCell ref="J83:K83"/>
    <mergeCell ref="L83:M83"/>
    <mergeCell ref="O83:P84"/>
    <mergeCell ref="D84:E84"/>
    <mergeCell ref="B81:C81"/>
    <mergeCell ref="D81:E81"/>
    <mergeCell ref="O96:P97"/>
  </mergeCells>
  <phoneticPr fontId="1"/>
  <pageMargins left="0.70866141732283472" right="0.70866141732283472" top="0.74803149606299213" bottom="0.74803149606299213" header="0.31496062992125984" footer="0.31496062992125984"/>
  <pageSetup paperSize="9" scale="47" fitToHeight="2" orientation="portrait" r:id="rId1"/>
  <rowBreaks count="1" manualBreakCount="1">
    <brk id="57"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88dc__x8db3_ xmlns="26438d50-f842-4544-8546-acfc7b245376" xsi:nil="true"/>
    <lcf76f155ced4ddcb4097134ff3c332f xmlns="26438d50-f842-4544-8546-acfc7b245376">
      <Terms xmlns="http://schemas.microsoft.com/office/infopath/2007/PartnerControls"/>
    </lcf76f155ced4ddcb4097134ff3c332f>
    <TaxCatchAll xmlns="48529113-c0b7-42e7-affa-7334e6ee1b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F3FDD9A3B98F45AFE63F345958127E" ma:contentTypeVersion="16" ma:contentTypeDescription="新しいドキュメントを作成します。" ma:contentTypeScope="" ma:versionID="ef83ed8e259777aa24a917320f34406b">
  <xsd:schema xmlns:xsd="http://www.w3.org/2001/XMLSchema" xmlns:xs="http://www.w3.org/2001/XMLSchema" xmlns:p="http://schemas.microsoft.com/office/2006/metadata/properties" xmlns:ns2="26438d50-f842-4544-8546-acfc7b245376" xmlns:ns3="48529113-c0b7-42e7-affa-7334e6ee1baa" targetNamespace="http://schemas.microsoft.com/office/2006/metadata/properties" ma:root="true" ma:fieldsID="b83068539232ad07a9f336b13d70703c" ns2:_="" ns3:_="">
    <xsd:import namespace="26438d50-f842-4544-8546-acfc7b245376"/>
    <xsd:import namespace="48529113-c0b7-42e7-affa-7334e6ee1b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_x88dc__x8db3_"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38d50-f842-4544-8546-acfc7b245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_x88dc__x8db3_" ma:index="12" nillable="true" ma:displayName="補足" ma:internalName="_x88dc__x8db3_">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4fa8022-8260-4280-bd94-59da128ac24f}" ma:internalName="TaxCatchAll" ma:showField="CatchAllData" ma:web="48529113-c0b7-42e7-affa-7334e6ee1b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BCD64B-9D18-4DE6-8217-675C9A10592E}">
  <ds:schemaRefs>
    <ds:schemaRef ds:uri="http://schemas.microsoft.com/office/2006/metadata/properties"/>
    <ds:schemaRef ds:uri="http://schemas.microsoft.com/office/infopath/2007/PartnerControls"/>
    <ds:schemaRef ds:uri="26438d50-f842-4544-8546-acfc7b245376"/>
    <ds:schemaRef ds:uri="48529113-c0b7-42e7-affa-7334e6ee1baa"/>
  </ds:schemaRefs>
</ds:datastoreItem>
</file>

<file path=customXml/itemProps2.xml><?xml version="1.0" encoding="utf-8"?>
<ds:datastoreItem xmlns:ds="http://schemas.openxmlformats.org/officeDocument/2006/customXml" ds:itemID="{29DA1697-3AC0-474B-B437-5BD13705A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38d50-f842-4544-8546-acfc7b245376"/>
    <ds:schemaRef ds:uri="48529113-c0b7-42e7-affa-7334e6ee1b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5BD18C-A55C-4D80-9ABE-62F1B46C23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2025-07-09T23:44:26Z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0x010100F3F3FDD9A3B98F45AFE63F345958127E</vt:lpwstr>
  </property>
  <property fmtid="{D5CDD505-2E9C-101B-9397-08002B2CF9AE}" pid="3" name="MediaServiceImageTags">
    <vt:lpwstr/>
  </property>
</Properties>
</file>